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20"/>
  <workbookPr/>
  <mc:AlternateContent xmlns:mc="http://schemas.openxmlformats.org/markup-compatibility/2006">
    <mc:Choice Requires="x15">
      <x15ac:absPath xmlns:x15ac="http://schemas.microsoft.com/office/spreadsheetml/2010/11/ac" url="/Users/oist/Desktop/"/>
    </mc:Choice>
  </mc:AlternateContent>
  <xr:revisionPtr revIDLastSave="0" documentId="8_{B3EE061A-1A4E-B344-BBDF-627C24B8178E}" xr6:coauthVersionLast="47" xr6:coauthVersionMax="47" xr10:uidLastSave="{00000000-0000-0000-0000-000000000000}"/>
  <bookViews>
    <workbookView xWindow="0" yWindow="500" windowWidth="38400" windowHeight="21100" xr2:uid="{00000000-000D-0000-FFFF-FFFF00000000}"/>
  </bookViews>
  <sheets>
    <sheet name="Pricing Template" sheetId="1" r:id="rId1"/>
  </sheets>
  <definedNames>
    <definedName name="_xlnm.Print_Titles" localSheetId="0">'Pricing Template'!$1:$5</definedName>
  </definedNames>
  <calcPr calcId="191028" forceFull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58" i="1" l="1"/>
  <c r="G57" i="1"/>
  <c r="G56" i="1"/>
  <c r="G55" i="1"/>
  <c r="G54" i="1"/>
  <c r="G53" i="1"/>
  <c r="G52" i="1"/>
  <c r="G51" i="1"/>
  <c r="G50" i="1"/>
  <c r="G49" i="1"/>
  <c r="G48" i="1"/>
  <c r="G47" i="1"/>
  <c r="G46" i="1"/>
  <c r="G41" i="1"/>
  <c r="G40" i="1"/>
  <c r="G39" i="1"/>
  <c r="G38" i="1"/>
  <c r="G37" i="1"/>
  <c r="G36" i="1"/>
  <c r="G35" i="1"/>
  <c r="G34" i="1"/>
  <c r="G33" i="1"/>
  <c r="G32" i="1"/>
  <c r="G31" i="1"/>
  <c r="G30" i="1"/>
  <c r="G29" i="1"/>
  <c r="G28" i="1"/>
  <c r="G26" i="1"/>
  <c r="B15" i="1"/>
  <c r="B14" i="1"/>
  <c r="B11" i="1"/>
  <c r="B10" i="1"/>
  <c r="B7" i="1"/>
  <c r="B6" i="1"/>
  <c r="B13" i="1" l="1"/>
  <c r="B9" i="1"/>
  <c r="B16" i="1" s="1"/>
  <c r="B18" i="1" s="1"/>
  <c r="B19" i="1" s="1"/>
  <c r="B20" i="1" s="1"/>
</calcChain>
</file>

<file path=xl/sharedStrings.xml><?xml version="1.0" encoding="utf-8"?>
<sst xmlns="http://schemas.openxmlformats.org/spreadsheetml/2006/main" count="112" uniqueCount="94">
  <si>
    <t>OIST BFM Operational Optimization – Pricing Template</t>
  </si>
  <si>
    <t>Please complete all applicable sections. Amounts should be stated in JPY. Suppliers may add rows where necessary, but should retain the structure below to support consistent comparison. Any material pricing assumptions or exclusions should be stated in the relevant Notes field. Blue-shaded cells are for supplier input; grey-shaded cells contain formulas. Complete Section D to establish unit rates for optional, additional, varied or future services.</t>
  </si>
  <si>
    <t>A. Pricing Summary</t>
  </si>
  <si>
    <t>Item</t>
  </si>
  <si>
    <t>Amount (JPY excl. tax)</t>
  </si>
  <si>
    <t>Notes</t>
  </si>
  <si>
    <t>WP A – Professional Fees</t>
  </si>
  <si>
    <t>Automatically tallied from Section B</t>
  </si>
  <si>
    <t>WP A – Travel &amp; Expenses</t>
  </si>
  <si>
    <t>Automatically tallied from Section C</t>
  </si>
  <si>
    <t>WP A – Other Mandatory Costs</t>
  </si>
  <si>
    <t>Use only if not reasonably classified above; explain in Notes</t>
  </si>
  <si>
    <t>WP A Subtotal</t>
  </si>
  <si>
    <t>WP B – Professional Fees</t>
  </si>
  <si>
    <t>WP B – Travel &amp; Expenses</t>
  </si>
  <si>
    <t>WP B – Other Mandatory Costs</t>
  </si>
  <si>
    <t>WP B Subtotal</t>
  </si>
  <si>
    <t>Shared / Both WPs – Professional Fees</t>
  </si>
  <si>
    <t>Included once in combined price</t>
  </si>
  <si>
    <t>Shared / Both WPs – Travel &amp; Expenses</t>
  </si>
  <si>
    <t>Combined Award Subtotal</t>
  </si>
  <si>
    <t>Combined Award Adjustment</t>
  </si>
  <si>
    <t>Discount if WP A and WP B are awarded together. Enter as a positive deduction; enter 0 if none.</t>
  </si>
  <si>
    <t>Total excluding Consumption Tax</t>
  </si>
  <si>
    <t>Consumption Tax</t>
  </si>
  <si>
    <t>Enter the applicable consumption tax amount</t>
  </si>
  <si>
    <t>Total including Consumption Tax</t>
  </si>
  <si>
    <t>B. Consultant Effort and Rates</t>
  </si>
  <si>
    <t>Please provide sufficient detail to show estimated effort and pricing by work package, role/grade, phase or deliverable, and on-site/off-site status. Role / Grade should reflect the supplier's own proposed team structure. Suppliers may use hours, person-days, lump sums or another clearly explained basis. The first row below is an example only and should be replaced by the supplier.</t>
  </si>
  <si>
    <t>Work Package</t>
  </si>
  <si>
    <t>Phase / Deliverable</t>
  </si>
  <si>
    <t>Role / Grade</t>
  </si>
  <si>
    <t>On-site / Off-site</t>
  </si>
  <si>
    <t>Effort / Quantity</t>
  </si>
  <si>
    <t>Unit Rate (JPY)</t>
  </si>
  <si>
    <t>Amount (JPY)</t>
  </si>
  <si>
    <t>WP A</t>
  </si>
  <si>
    <t>Example: A1. Inception plan</t>
  </si>
  <si>
    <t>Senior Manager</t>
  </si>
  <si>
    <t>On-site</t>
  </si>
  <si>
    <t>Notes: Enter a numeric quantity in Column E and the applicable unit rate in Column F. State the unit clearly in the Phase / Deliverable or Role / Grade description where needed, for example hours, person-days or lump sum. For a lump sum, enter a quantity of 1 and the full lump-sum price as the unit rate. Include all mandatory professional labour, project management, quality assurance, overhead and profit.</t>
  </si>
  <si>
    <t>WP A Total</t>
  </si>
  <si>
    <t>Professional Fees</t>
  </si>
  <si>
    <t>WP B Total</t>
  </si>
  <si>
    <t>Both WPs Total</t>
  </si>
  <si>
    <t>C. Travel, Expenses and Third-party Costs</t>
  </si>
  <si>
    <t>Enter a numeric Quantity in Column D, the corresponding Unit / Basis in Column E, and the numeric Unit Cost in Column F. Amount Added will calculate as Quantity × Unit Cost. If a cost is included in professional fees, select “Included in professional fee” and Amount Added will calculate as zero. No unidentified costs will be payable unless approved by OIST in writing.</t>
  </si>
  <si>
    <t>Cost Item / Category</t>
  </si>
  <si>
    <t>Pricing Treatment</t>
  </si>
  <si>
    <t>Quantity</t>
  </si>
  <si>
    <t>Unit / Basis</t>
  </si>
  <si>
    <t>Unit Cost (JPY)</t>
  </si>
  <si>
    <t>Amount Added (JPY)</t>
  </si>
  <si>
    <t>Notes / Assumptions</t>
  </si>
  <si>
    <t>SAMPLE – Travel / accommodation</t>
  </si>
  <si>
    <t>Fixed amount</t>
  </si>
  <si>
    <t>visits</t>
  </si>
  <si>
    <t>Example only; replace or delete. Example row is excluded from summary totals.</t>
  </si>
  <si>
    <t>D. Unit Rates for Additional Deliverables and Ongoing Support</t>
  </si>
  <si>
    <t>Provide unit rates for optional deliverables and for any additional, varied or future services authorized by OIST under the contract. Use supplier-defined roles and service descriptions. Enter one pricing unit and corresponding unit rate per row; where more than one pricing basis is available, use a separate row for each basis. Rates should include normal overhead and profit and remain firm for the duration of the contract. Role-based rates should be consistent with those used in Section B, or any difference should be explained in Notes / Inclusions. This section is not included in the evaluated base price unless expressly stated otherwise in the RFP.</t>
  </si>
  <si>
    <t>Service / Role / Grade</t>
  </si>
  <si>
    <t>Pricing Unit</t>
  </si>
  <si>
    <t>Hours per Person-day</t>
  </si>
  <si>
    <t>Notes / Inclusions</t>
  </si>
  <si>
    <t>SAMPLE – Additional SOP / procedure drafting</t>
  </si>
  <si>
    <t>Per SOP</t>
  </si>
  <si>
    <t>Not applicable</t>
  </si>
  <si>
    <t>Example only; replace or delete</t>
  </si>
  <si>
    <t>SAMPLE – Senior Manager</t>
  </si>
  <si>
    <t>Per hour</t>
  </si>
  <si>
    <t>Both</t>
  </si>
  <si>
    <t>Additional SOP / procedure drafting</t>
  </si>
  <si>
    <t>Additional bilingual deliverables / translation</t>
  </si>
  <si>
    <t>Per deliverable</t>
  </si>
  <si>
    <t>Additional benchmarking</t>
  </si>
  <si>
    <t>Specify one: Per person-day or Lump sum</t>
  </si>
  <si>
    <t>Post-project training</t>
  </si>
  <si>
    <t>Specify one: Per session or Per person-day</t>
  </si>
  <si>
    <t>Implementation / ongoing advisory support</t>
  </si>
  <si>
    <t>Specify one pricing unit</t>
  </si>
  <si>
    <t>Additional on-site visit</t>
  </si>
  <si>
    <t>Per person per visit</t>
  </si>
  <si>
    <t>State whether professional time, travel time, airfare, accommodation, local transportation and other travel-related expenses are included or separately chargeable.</t>
  </si>
  <si>
    <t>Role / Grade (please specify)</t>
  </si>
  <si>
    <t>Specify one: Per hour or Per person-day</t>
  </si>
  <si>
    <t>Other (please specify)</t>
  </si>
  <si>
    <t>E. Material Pricing Assumptions and Exclusions</t>
  </si>
  <si>
    <t>State any material assumption, exclusion, dependency or qualification affecting price or delivery. Enter “None” if there are none.</t>
  </si>
  <si>
    <t>Type</t>
  </si>
  <si>
    <t>Details</t>
  </si>
  <si>
    <t>Price Impact (JPY)</t>
  </si>
  <si>
    <t>Schedule / Delivery Impact</t>
  </si>
  <si>
    <t>OIST Response Required?</t>
  </si>
  <si>
    <t>Equivalent person-day rate: JPY 80,000. Example only; replace or delete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</si>
</sst>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font>
      <sz val="11"/>
      <color theme="1"/>
      <name val="Calibri"/>
      <family val="2"/>
      <scheme val="minor"/>
    </font>
    <font>
      <sz val="11"/>
      <name val="Carlito"/>
    </font>
    <font>
      <b/>
      <sz val="14"/>
      <color rgb="FFFFFFFF"/>
      <name val="Calibri"/>
      <family val="2"/>
    </font>
    <font>
      <sz val="11"/>
      <color theme="1"/>
      <name val="Calibri"/>
      <family val="2"/>
    </font>
    <font>
      <i/>
      <sz val="11"/>
      <color rgb="FF555555"/>
      <name val="Calibri"/>
      <family val="2"/>
    </font>
    <font>
      <b/>
      <sz val="11"/>
      <color rgb="FF1F1F1F"/>
      <name val="Calibri"/>
      <family val="2"/>
    </font>
    <font>
      <b/>
      <sz val="11"/>
      <color rgb="FFFFFFFF"/>
      <name val="Calibri"/>
      <family val="2"/>
    </font>
    <font>
      <b/>
      <sz val="11"/>
      <color theme="1"/>
      <name val="Calibri"/>
      <family val="2"/>
    </font>
    <font>
      <sz val="11"/>
      <color rgb="FF1F1F1F"/>
      <name val="Calibri"/>
      <family val="2"/>
    </font>
    <font>
      <i/>
      <sz val="11"/>
      <color rgb="FF404040"/>
      <name val="Calibri"/>
      <family val="2"/>
    </font>
  </fonts>
  <fills count="9">
    <fill>
      <patternFill patternType="none"/>
    </fill>
    <fill>
      <patternFill patternType="gray125"/>
    </fill>
    <fill>
      <patternFill patternType="solid">
        <fgColor rgb="FF1F4E78"/>
      </patternFill>
    </fill>
    <fill>
      <patternFill patternType="solid">
        <fgColor rgb="FFF3F6F9"/>
      </patternFill>
    </fill>
    <fill>
      <patternFill patternType="solid">
        <fgColor rgb="FFD9EAF7"/>
      </patternFill>
    </fill>
    <fill>
      <patternFill patternType="solid">
        <fgColor rgb="FF5B9BD5"/>
      </patternFill>
    </fill>
    <fill>
      <patternFill patternType="solid">
        <fgColor rgb="FFE7E6E6"/>
      </patternFill>
    </fill>
    <fill>
      <patternFill patternType="solid">
        <fgColor theme="7" tint="0.79998168889431442"/>
        <bgColor indexed="64"/>
      </patternFill>
    </fill>
    <fill>
      <patternFill patternType="solid">
        <fgColor theme="4" tint="0.79998168889431442"/>
        <bgColor indexed="64"/>
      </patternFill>
    </fill>
  </fills>
  <borders count="5">
    <border>
      <left/>
      <right/>
      <top/>
      <bottom/>
      <diagonal/>
    </border>
    <border>
      <left/>
      <right style="hair">
        <color auto="1"/>
      </right>
      <top/>
      <bottom style="hair">
        <color auto="1"/>
      </bottom>
      <diagonal/>
    </border>
    <border>
      <left style="hair">
        <color auto="1"/>
      </left>
      <right style="hair">
        <color auto="1"/>
      </right>
      <top/>
      <bottom style="hair">
        <color auto="1"/>
      </bottom>
      <diagonal/>
    </border>
    <border>
      <left style="hair">
        <color auto="1"/>
      </left>
      <right/>
      <top/>
      <bottom style="hair">
        <color auto="1"/>
      </bottom>
      <diagonal/>
    </border>
    <border>
      <left style="hair">
        <color auto="1"/>
      </left>
      <right style="hair">
        <color auto="1"/>
      </right>
      <top style="hair">
        <color auto="1"/>
      </top>
      <bottom style="hair">
        <color auto="1"/>
      </bottom>
      <diagonal/>
    </border>
  </borders>
  <cellStyleXfs count="2">
    <xf numFmtId="0" fontId="0" fillId="0" borderId="0"/>
    <xf numFmtId="0" fontId="1" fillId="0" borderId="0"/>
  </cellStyleXfs>
  <cellXfs count="32">
    <xf numFmtId="0" fontId="0" fillId="0" borderId="0" xfId="0"/>
    <xf numFmtId="0" fontId="3" fillId="0" borderId="0" xfId="0" applyFont="1"/>
    <xf numFmtId="0" fontId="3" fillId="0" borderId="0" xfId="1" applyFont="1" applyAlignment="1">
      <alignment wrapText="1"/>
    </xf>
    <xf numFmtId="0" fontId="6" fillId="5" borderId="0" xfId="1" applyFont="1" applyFill="1" applyAlignment="1">
      <alignment horizontal="center" vertical="center" wrapText="1"/>
    </xf>
    <xf numFmtId="0" fontId="3" fillId="0" borderId="0" xfId="0" applyFont="1" applyAlignment="1">
      <alignment wrapText="1"/>
    </xf>
    <xf numFmtId="38" fontId="3" fillId="7" borderId="0" xfId="0" applyNumberFormat="1" applyFont="1" applyFill="1" applyAlignment="1">
      <alignment vertical="top" wrapText="1"/>
    </xf>
    <xf numFmtId="0" fontId="3" fillId="7" borderId="0" xfId="0" applyFont="1" applyFill="1" applyAlignment="1">
      <alignment vertical="top" wrapText="1"/>
    </xf>
    <xf numFmtId="0" fontId="7" fillId="8" borderId="0" xfId="0" applyFont="1" applyFill="1" applyAlignment="1">
      <alignment wrapText="1"/>
    </xf>
    <xf numFmtId="38" fontId="7" fillId="8" borderId="0" xfId="0" applyNumberFormat="1" applyFont="1" applyFill="1" applyAlignment="1">
      <alignment wrapText="1"/>
    </xf>
    <xf numFmtId="0" fontId="8" fillId="0" borderId="0" xfId="0" applyFont="1" applyAlignment="1">
      <alignment vertical="center" wrapText="1"/>
    </xf>
    <xf numFmtId="0" fontId="5" fillId="4" borderId="0" xfId="0" applyFont="1" applyFill="1" applyAlignment="1">
      <alignment vertical="center" wrapText="1"/>
    </xf>
    <xf numFmtId="38" fontId="5" fillId="4" borderId="0" xfId="0" applyNumberFormat="1" applyFont="1" applyFill="1" applyAlignment="1">
      <alignment vertical="center" wrapText="1"/>
    </xf>
    <xf numFmtId="0" fontId="7" fillId="0" borderId="0" xfId="0" applyFont="1" applyAlignment="1">
      <alignment wrapText="1"/>
    </xf>
    <xf numFmtId="38" fontId="7" fillId="7" borderId="0" xfId="0" applyNumberFormat="1" applyFont="1" applyFill="1" applyAlignment="1">
      <alignment vertical="top" wrapText="1"/>
    </xf>
    <xf numFmtId="0" fontId="7" fillId="7" borderId="0" xfId="0" applyFont="1" applyFill="1" applyAlignment="1">
      <alignment vertical="top" wrapText="1"/>
    </xf>
    <xf numFmtId="0" fontId="9" fillId="6" borderId="0" xfId="1" applyFont="1" applyFill="1" applyAlignment="1">
      <alignment vertical="top" wrapText="1"/>
    </xf>
    <xf numFmtId="164" fontId="9" fillId="6" borderId="0" xfId="0" applyNumberFormat="1" applyFont="1" applyFill="1" applyAlignment="1">
      <alignment vertical="top" wrapText="1"/>
    </xf>
    <xf numFmtId="38" fontId="9" fillId="6" borderId="0" xfId="0" applyNumberFormat="1" applyFont="1" applyFill="1" applyAlignment="1">
      <alignment vertical="top" wrapText="1"/>
    </xf>
    <xf numFmtId="164" fontId="5" fillId="4" borderId="0" xfId="0" applyNumberFormat="1" applyFont="1" applyFill="1" applyAlignment="1">
      <alignment vertical="center" wrapText="1"/>
    </xf>
    <xf numFmtId="38" fontId="9" fillId="6" borderId="0" xfId="1" applyNumberFormat="1" applyFont="1" applyFill="1" applyAlignment="1">
      <alignment vertical="top" wrapText="1"/>
    </xf>
    <xf numFmtId="0" fontId="3" fillId="7" borderId="1" xfId="1" applyFont="1" applyFill="1" applyBorder="1" applyAlignment="1">
      <alignment vertical="top" wrapText="1"/>
    </xf>
    <xf numFmtId="0" fontId="3" fillId="7" borderId="2" xfId="1" applyFont="1" applyFill="1" applyBorder="1" applyAlignment="1">
      <alignment vertical="top" wrapText="1"/>
    </xf>
    <xf numFmtId="164" fontId="3" fillId="7" borderId="2" xfId="0" applyNumberFormat="1" applyFont="1" applyFill="1" applyBorder="1" applyAlignment="1">
      <alignment vertical="top" wrapText="1"/>
    </xf>
    <xf numFmtId="38" fontId="3" fillId="7" borderId="2" xfId="0" applyNumberFormat="1" applyFont="1" applyFill="1" applyBorder="1" applyAlignment="1">
      <alignment vertical="top" wrapText="1"/>
    </xf>
    <xf numFmtId="38" fontId="3" fillId="0" borderId="3" xfId="0" applyNumberFormat="1" applyFont="1" applyBorder="1" applyAlignment="1">
      <alignment wrapText="1"/>
    </xf>
    <xf numFmtId="0" fontId="8" fillId="7" borderId="0" xfId="0" applyFont="1" applyFill="1" applyAlignment="1">
      <alignment vertical="center" wrapText="1"/>
    </xf>
    <xf numFmtId="0" fontId="3" fillId="7" borderId="4" xfId="1" applyFont="1" applyFill="1" applyBorder="1" applyAlignment="1">
      <alignment vertical="top" wrapText="1"/>
    </xf>
    <xf numFmtId="38" fontId="3" fillId="7" borderId="4" xfId="1" applyNumberFormat="1" applyFont="1" applyFill="1" applyBorder="1" applyAlignment="1">
      <alignment vertical="top" wrapText="1"/>
    </xf>
    <xf numFmtId="0" fontId="4" fillId="3" borderId="0" xfId="0" applyFont="1" applyFill="1" applyAlignment="1">
      <alignment vertical="top" wrapText="1"/>
    </xf>
    <xf numFmtId="0" fontId="3" fillId="0" borderId="0" xfId="0" applyFont="1"/>
    <xf numFmtId="0" fontId="5" fillId="4" borderId="0" xfId="1" applyFont="1" applyFill="1" applyAlignment="1">
      <alignment vertical="center" wrapText="1"/>
    </xf>
    <xf numFmtId="0" fontId="2" fillId="2" borderId="0" xfId="1" applyFont="1" applyFill="1" applyAlignment="1">
      <alignment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4E78"/>
    <pageSetUpPr fitToPage="1"/>
  </sheetPr>
  <dimension ref="A1:H83"/>
  <sheetViews>
    <sheetView tabSelected="1" zoomScale="110" zoomScaleNormal="110" workbookViewId="0">
      <pane ySplit="2" topLeftCell="A3" activePane="bottomLeft" state="frozen"/>
      <selection pane="bottomLeft" sqref="A1:G1"/>
    </sheetView>
  </sheetViews>
  <sheetFormatPr baseColWidth="10" defaultColWidth="9" defaultRowHeight="15"/>
  <cols>
    <col min="1" max="1" width="34" style="1" customWidth="1"/>
    <col min="2" max="2" width="28" style="1" customWidth="1"/>
    <col min="3" max="3" width="47.6640625" style="1" customWidth="1"/>
    <col min="4" max="4" width="20" style="1" customWidth="1"/>
    <col min="5" max="5" width="28" style="1" customWidth="1"/>
    <col min="6" max="6" width="20" style="1" customWidth="1"/>
    <col min="7" max="7" width="30" style="1" customWidth="1"/>
    <col min="8" max="8" width="33.6640625" style="1" customWidth="1"/>
    <col min="9" max="10" width="9" style="1" customWidth="1"/>
    <col min="11" max="16384" width="9" style="1"/>
  </cols>
  <sheetData>
    <row r="1" spans="1:7">
      <c r="A1" s="31" t="s">
        <v>0</v>
      </c>
      <c r="B1" s="29"/>
      <c r="C1" s="29"/>
      <c r="D1" s="29"/>
      <c r="E1" s="29"/>
      <c r="F1" s="29"/>
      <c r="G1" s="29"/>
    </row>
    <row r="2" spans="1:7" ht="34" customHeight="1">
      <c r="A2" s="28" t="s">
        <v>1</v>
      </c>
      <c r="B2" s="29"/>
      <c r="C2" s="29"/>
      <c r="D2" s="29"/>
      <c r="E2" s="29"/>
      <c r="F2" s="29"/>
      <c r="G2" s="29"/>
    </row>
    <row r="3" spans="1:7">
      <c r="A3" s="2"/>
      <c r="B3" s="2"/>
      <c r="C3" s="2"/>
      <c r="D3" s="2"/>
      <c r="E3" s="2"/>
      <c r="F3" s="2"/>
      <c r="G3" s="2"/>
    </row>
    <row r="4" spans="1:7">
      <c r="A4" s="30" t="s">
        <v>2</v>
      </c>
      <c r="B4" s="29"/>
      <c r="C4" s="29"/>
      <c r="D4" s="29"/>
      <c r="E4" s="29"/>
      <c r="F4" s="29"/>
      <c r="G4" s="29"/>
    </row>
    <row r="5" spans="1:7" ht="16" customHeight="1">
      <c r="A5" s="3" t="s">
        <v>3</v>
      </c>
      <c r="B5" s="3" t="s">
        <v>4</v>
      </c>
      <c r="C5" s="3" t="s">
        <v>5</v>
      </c>
    </row>
    <row r="6" spans="1:7" ht="16" customHeight="1">
      <c r="A6" s="4" t="s">
        <v>6</v>
      </c>
      <c r="B6" s="5">
        <f>SUMIF($A$28:$A$38,"WP A",$G$28:$G$38)</f>
        <v>0</v>
      </c>
      <c r="C6" s="6" t="s">
        <v>7</v>
      </c>
    </row>
    <row r="7" spans="1:7" ht="16" customHeight="1">
      <c r="A7" s="4" t="s">
        <v>8</v>
      </c>
      <c r="B7" s="5">
        <f>SUMIF($A$47:$A$55,"WP A",$G$47:$G$55)</f>
        <v>0</v>
      </c>
      <c r="C7" s="6" t="s">
        <v>9</v>
      </c>
    </row>
    <row r="8" spans="1:7" ht="16" customHeight="1">
      <c r="A8" s="4" t="s">
        <v>10</v>
      </c>
      <c r="B8" s="5"/>
      <c r="C8" s="6" t="s">
        <v>11</v>
      </c>
    </row>
    <row r="9" spans="1:7" ht="16" customHeight="1">
      <c r="A9" s="7" t="s">
        <v>12</v>
      </c>
      <c r="B9" s="8">
        <f>SUM(B6:B8)</f>
        <v>0</v>
      </c>
      <c r="C9" s="7"/>
    </row>
    <row r="10" spans="1:7" ht="16" customHeight="1">
      <c r="A10" s="9" t="s">
        <v>13</v>
      </c>
      <c r="B10" s="5">
        <f>SUMIF($A$28:$A$38,"WP B",$G$28:$G$38)</f>
        <v>0</v>
      </c>
      <c r="C10" s="25" t="s">
        <v>7</v>
      </c>
    </row>
    <row r="11" spans="1:7" ht="16" customHeight="1">
      <c r="A11" s="4" t="s">
        <v>14</v>
      </c>
      <c r="B11" s="5">
        <f>SUMIF($A$47:$A$55,"WP B",$G$47:$G$55)</f>
        <v>0</v>
      </c>
      <c r="C11" s="6" t="s">
        <v>9</v>
      </c>
    </row>
    <row r="12" spans="1:7" ht="16" customHeight="1">
      <c r="A12" s="4" t="s">
        <v>15</v>
      </c>
      <c r="B12" s="5"/>
      <c r="C12" s="6" t="s">
        <v>11</v>
      </c>
    </row>
    <row r="13" spans="1:7" ht="16" customHeight="1">
      <c r="A13" s="7" t="s">
        <v>16</v>
      </c>
      <c r="B13" s="8">
        <f>SUM(B10:B12)</f>
        <v>0</v>
      </c>
      <c r="C13" s="7"/>
    </row>
    <row r="14" spans="1:7" ht="16" customHeight="1">
      <c r="A14" s="4" t="s">
        <v>17</v>
      </c>
      <c r="B14" s="5">
        <f>SUMIF($A$28:$A$38,"Both WPs",$G$28:$G$38)</f>
        <v>0</v>
      </c>
      <c r="C14" s="6" t="s">
        <v>18</v>
      </c>
    </row>
    <row r="15" spans="1:7" ht="16" customHeight="1">
      <c r="A15" s="4" t="s">
        <v>19</v>
      </c>
      <c r="B15" s="5">
        <f>SUMIF($A$47:$A$55,"Both WPs",$G$47:$G$55)</f>
        <v>0</v>
      </c>
      <c r="C15" s="6" t="s">
        <v>18</v>
      </c>
    </row>
    <row r="16" spans="1:7" ht="16" customHeight="1">
      <c r="A16" s="7" t="s">
        <v>20</v>
      </c>
      <c r="B16" s="8">
        <f>SUM(B9,B13:B15)</f>
        <v>0</v>
      </c>
      <c r="C16" s="7"/>
    </row>
    <row r="17" spans="1:7" ht="32" customHeight="1">
      <c r="A17" s="4" t="s">
        <v>21</v>
      </c>
      <c r="B17" s="5"/>
      <c r="C17" s="6" t="s">
        <v>22</v>
      </c>
    </row>
    <row r="18" spans="1:7" ht="16" customHeight="1">
      <c r="A18" s="12" t="s">
        <v>23</v>
      </c>
      <c r="B18" s="13">
        <f>B16-B17</f>
        <v>0</v>
      </c>
      <c r="C18" s="14"/>
    </row>
    <row r="19" spans="1:7" ht="16" customHeight="1">
      <c r="A19" s="4" t="s">
        <v>24</v>
      </c>
      <c r="B19" s="5">
        <f>B18*0.1</f>
        <v>0</v>
      </c>
      <c r="C19" s="6" t="s">
        <v>25</v>
      </c>
    </row>
    <row r="20" spans="1:7" ht="16" customHeight="1">
      <c r="A20" s="12" t="s">
        <v>26</v>
      </c>
      <c r="B20" s="13">
        <f>B18+B19</f>
        <v>0</v>
      </c>
      <c r="C20" s="14"/>
    </row>
    <row r="21" spans="1:7">
      <c r="A21" s="2"/>
      <c r="B21" s="2"/>
      <c r="C21" s="2"/>
      <c r="D21" s="2"/>
      <c r="E21" s="2"/>
      <c r="F21" s="2"/>
      <c r="G21" s="2"/>
    </row>
    <row r="22" spans="1:7">
      <c r="A22" s="30" t="s">
        <v>27</v>
      </c>
      <c r="B22" s="29"/>
      <c r="C22" s="29"/>
      <c r="D22" s="29"/>
      <c r="E22" s="29"/>
      <c r="F22" s="29"/>
      <c r="G22" s="29"/>
    </row>
    <row r="23" spans="1:7" ht="35" customHeight="1">
      <c r="A23" s="28" t="s">
        <v>28</v>
      </c>
      <c r="B23" s="29"/>
      <c r="C23" s="29"/>
      <c r="D23" s="29"/>
      <c r="E23" s="29"/>
      <c r="F23" s="29"/>
      <c r="G23" s="29"/>
    </row>
    <row r="24" spans="1:7">
      <c r="A24" s="2"/>
      <c r="B24" s="2"/>
      <c r="C24" s="2"/>
      <c r="D24" s="2"/>
      <c r="E24" s="2"/>
      <c r="F24" s="2"/>
      <c r="G24" s="2"/>
    </row>
    <row r="25" spans="1:7" ht="16" customHeight="1">
      <c r="A25" s="3" t="s">
        <v>29</v>
      </c>
      <c r="B25" s="3" t="s">
        <v>30</v>
      </c>
      <c r="C25" s="3" t="s">
        <v>31</v>
      </c>
      <c r="D25" s="3" t="s">
        <v>32</v>
      </c>
      <c r="E25" s="3" t="s">
        <v>33</v>
      </c>
      <c r="F25" s="3" t="s">
        <v>34</v>
      </c>
      <c r="G25" s="3" t="s">
        <v>35</v>
      </c>
    </row>
    <row r="26" spans="1:7" ht="16" customHeight="1">
      <c r="A26" s="15" t="s">
        <v>36</v>
      </c>
      <c r="B26" s="15" t="s">
        <v>37</v>
      </c>
      <c r="C26" s="15" t="s">
        <v>38</v>
      </c>
      <c r="D26" s="15" t="s">
        <v>39</v>
      </c>
      <c r="E26" s="16">
        <v>2</v>
      </c>
      <c r="F26" s="17">
        <v>100000</v>
      </c>
      <c r="G26" s="17">
        <f>IF(OR(E26="",F26=""),"",E26*F26)</f>
        <v>200000</v>
      </c>
    </row>
    <row r="27" spans="1:7" ht="31" customHeight="1">
      <c r="A27" s="28" t="s">
        <v>40</v>
      </c>
      <c r="B27" s="29"/>
      <c r="C27" s="29"/>
      <c r="D27" s="29"/>
      <c r="E27" s="29"/>
      <c r="F27" s="29"/>
      <c r="G27" s="29"/>
    </row>
    <row r="28" spans="1:7" ht="16" customHeight="1">
      <c r="A28" s="20"/>
      <c r="B28" s="21"/>
      <c r="C28" s="21"/>
      <c r="D28" s="21"/>
      <c r="E28" s="22"/>
      <c r="F28" s="23"/>
      <c r="G28" s="24" t="str">
        <f t="shared" ref="G28:G38" si="0">IF(OR(E28="",F28=""),"",E28*F28)</f>
        <v/>
      </c>
    </row>
    <row r="29" spans="1:7" ht="16" customHeight="1">
      <c r="A29" s="20"/>
      <c r="B29" s="21"/>
      <c r="C29" s="21"/>
      <c r="D29" s="21"/>
      <c r="E29" s="22"/>
      <c r="F29" s="23"/>
      <c r="G29" s="24" t="str">
        <f t="shared" si="0"/>
        <v/>
      </c>
    </row>
    <row r="30" spans="1:7" ht="16" customHeight="1">
      <c r="A30" s="20"/>
      <c r="B30" s="21"/>
      <c r="C30" s="21"/>
      <c r="D30" s="21"/>
      <c r="E30" s="22"/>
      <c r="F30" s="23"/>
      <c r="G30" s="24" t="str">
        <f t="shared" si="0"/>
        <v/>
      </c>
    </row>
    <row r="31" spans="1:7" ht="16" customHeight="1">
      <c r="A31" s="20"/>
      <c r="B31" s="21"/>
      <c r="C31" s="21"/>
      <c r="D31" s="21"/>
      <c r="E31" s="22"/>
      <c r="F31" s="23"/>
      <c r="G31" s="24" t="str">
        <f t="shared" si="0"/>
        <v/>
      </c>
    </row>
    <row r="32" spans="1:7" ht="16" customHeight="1">
      <c r="A32" s="20"/>
      <c r="B32" s="21"/>
      <c r="C32" s="21"/>
      <c r="D32" s="21"/>
      <c r="E32" s="22"/>
      <c r="F32" s="23"/>
      <c r="G32" s="24" t="str">
        <f t="shared" si="0"/>
        <v/>
      </c>
    </row>
    <row r="33" spans="1:8" ht="16" customHeight="1">
      <c r="A33" s="20"/>
      <c r="B33" s="21"/>
      <c r="C33" s="21"/>
      <c r="D33" s="21"/>
      <c r="E33" s="22"/>
      <c r="F33" s="23"/>
      <c r="G33" s="24" t="str">
        <f t="shared" si="0"/>
        <v/>
      </c>
    </row>
    <row r="34" spans="1:8" ht="16" customHeight="1">
      <c r="A34" s="20"/>
      <c r="B34" s="21"/>
      <c r="C34" s="21"/>
      <c r="D34" s="21"/>
      <c r="E34" s="22"/>
      <c r="F34" s="23"/>
      <c r="G34" s="24" t="str">
        <f t="shared" si="0"/>
        <v/>
      </c>
    </row>
    <row r="35" spans="1:8" ht="16" customHeight="1">
      <c r="A35" s="20"/>
      <c r="B35" s="21"/>
      <c r="C35" s="21"/>
      <c r="D35" s="21"/>
      <c r="E35" s="22"/>
      <c r="F35" s="23"/>
      <c r="G35" s="24" t="str">
        <f t="shared" si="0"/>
        <v/>
      </c>
    </row>
    <row r="36" spans="1:8" ht="16" customHeight="1">
      <c r="A36" s="20"/>
      <c r="B36" s="21"/>
      <c r="C36" s="21"/>
      <c r="D36" s="21"/>
      <c r="E36" s="22"/>
      <c r="F36" s="23"/>
      <c r="G36" s="24" t="str">
        <f t="shared" si="0"/>
        <v/>
      </c>
    </row>
    <row r="37" spans="1:8" ht="16" customHeight="1">
      <c r="A37" s="20"/>
      <c r="B37" s="21"/>
      <c r="C37" s="21"/>
      <c r="D37" s="21"/>
      <c r="E37" s="22"/>
      <c r="F37" s="23"/>
      <c r="G37" s="24" t="str">
        <f t="shared" si="0"/>
        <v/>
      </c>
    </row>
    <row r="38" spans="1:8" ht="16" customHeight="1">
      <c r="A38" s="20"/>
      <c r="B38" s="21"/>
      <c r="C38" s="21"/>
      <c r="D38" s="21"/>
      <c r="E38" s="22"/>
      <c r="F38" s="23"/>
      <c r="G38" s="24" t="str">
        <f t="shared" si="0"/>
        <v/>
      </c>
    </row>
    <row r="39" spans="1:8" ht="16" customHeight="1">
      <c r="A39" s="2"/>
      <c r="B39" s="2"/>
      <c r="C39" s="2"/>
      <c r="D39" s="10" t="s">
        <v>41</v>
      </c>
      <c r="E39" s="18"/>
      <c r="F39" s="11" t="s">
        <v>42</v>
      </c>
      <c r="G39" s="11">
        <f>SUMIF(A28:A38,"WP A",G28:G38)</f>
        <v>0</v>
      </c>
    </row>
    <row r="40" spans="1:8" ht="16" customHeight="1">
      <c r="A40" s="2"/>
      <c r="B40" s="2"/>
      <c r="C40" s="2"/>
      <c r="D40" s="10" t="s">
        <v>43</v>
      </c>
      <c r="E40" s="18"/>
      <c r="F40" s="11" t="s">
        <v>42</v>
      </c>
      <c r="G40" s="11">
        <f>SUMIF(A28:A38,"WP B",G28:G38)</f>
        <v>0</v>
      </c>
    </row>
    <row r="41" spans="1:8" ht="16" customHeight="1">
      <c r="A41" s="2"/>
      <c r="B41" s="2"/>
      <c r="C41" s="2"/>
      <c r="D41" s="10" t="s">
        <v>44</v>
      </c>
      <c r="E41" s="18"/>
      <c r="F41" s="11" t="s">
        <v>42</v>
      </c>
      <c r="G41" s="11">
        <f>SUMIF(A28:A38,"Both WPs",G28:G38)</f>
        <v>0</v>
      </c>
    </row>
    <row r="42" spans="1:8">
      <c r="A42" s="2"/>
      <c r="B42" s="2"/>
      <c r="C42" s="2"/>
      <c r="D42" s="2"/>
      <c r="E42" s="2"/>
      <c r="F42" s="2"/>
      <c r="G42" s="2"/>
    </row>
    <row r="43" spans="1:8">
      <c r="A43" s="30" t="s">
        <v>45</v>
      </c>
      <c r="B43" s="29"/>
      <c r="C43" s="29"/>
      <c r="D43" s="29"/>
      <c r="E43" s="29"/>
      <c r="F43" s="29"/>
      <c r="G43" s="29"/>
    </row>
    <row r="44" spans="1:8" ht="33" customHeight="1">
      <c r="A44" s="28" t="s">
        <v>46</v>
      </c>
      <c r="B44" s="29"/>
      <c r="C44" s="29"/>
      <c r="D44" s="29"/>
      <c r="E44" s="29"/>
      <c r="F44" s="29"/>
      <c r="G44" s="29"/>
    </row>
    <row r="45" spans="1:8" ht="16" customHeight="1">
      <c r="A45" s="3" t="s">
        <v>29</v>
      </c>
      <c r="B45" s="3" t="s">
        <v>47</v>
      </c>
      <c r="C45" s="3" t="s">
        <v>48</v>
      </c>
      <c r="D45" s="3" t="s">
        <v>49</v>
      </c>
      <c r="E45" s="3" t="s">
        <v>50</v>
      </c>
      <c r="F45" s="3" t="s">
        <v>51</v>
      </c>
      <c r="G45" s="3" t="s">
        <v>52</v>
      </c>
      <c r="H45" s="3" t="s">
        <v>53</v>
      </c>
    </row>
    <row r="46" spans="1:8" ht="32" customHeight="1">
      <c r="A46" s="15" t="s">
        <v>36</v>
      </c>
      <c r="B46" s="15" t="s">
        <v>54</v>
      </c>
      <c r="C46" s="15" t="s">
        <v>55</v>
      </c>
      <c r="D46" s="15">
        <v>3</v>
      </c>
      <c r="E46" s="16" t="s">
        <v>56</v>
      </c>
      <c r="F46" s="17">
        <v>100000</v>
      </c>
      <c r="G46" s="17">
        <f>D46*F46</f>
        <v>300000</v>
      </c>
      <c r="H46" s="17" t="s">
        <v>57</v>
      </c>
    </row>
    <row r="47" spans="1:8" ht="16" customHeight="1">
      <c r="A47" s="20"/>
      <c r="B47" s="21"/>
      <c r="C47" s="21"/>
      <c r="D47" s="21"/>
      <c r="E47" s="22"/>
      <c r="F47" s="22"/>
      <c r="G47" s="24" t="str">
        <f t="shared" ref="G47:G55" si="1">IF(OR(D47="",F47=""),"",IF(OR(C47="Included in professional fee",C47="Not applicable"),0,D47*F47))</f>
        <v/>
      </c>
      <c r="H47" s="22"/>
    </row>
    <row r="48" spans="1:8" ht="16" customHeight="1">
      <c r="A48" s="20"/>
      <c r="B48" s="21"/>
      <c r="C48" s="21"/>
      <c r="D48" s="21"/>
      <c r="E48" s="22"/>
      <c r="F48" s="22"/>
      <c r="G48" s="24" t="str">
        <f t="shared" si="1"/>
        <v/>
      </c>
      <c r="H48" s="22"/>
    </row>
    <row r="49" spans="1:8" ht="16" customHeight="1">
      <c r="A49" s="20"/>
      <c r="B49" s="21"/>
      <c r="C49" s="21"/>
      <c r="D49" s="21"/>
      <c r="E49" s="22"/>
      <c r="F49" s="22"/>
      <c r="G49" s="24" t="str">
        <f t="shared" si="1"/>
        <v/>
      </c>
      <c r="H49" s="22"/>
    </row>
    <row r="50" spans="1:8" ht="16" customHeight="1">
      <c r="A50" s="20"/>
      <c r="B50" s="21"/>
      <c r="C50" s="21"/>
      <c r="D50" s="21"/>
      <c r="E50" s="22"/>
      <c r="F50" s="22"/>
      <c r="G50" s="24" t="str">
        <f t="shared" si="1"/>
        <v/>
      </c>
      <c r="H50" s="22"/>
    </row>
    <row r="51" spans="1:8" ht="16" customHeight="1">
      <c r="A51" s="20"/>
      <c r="B51" s="21"/>
      <c r="C51" s="21"/>
      <c r="D51" s="21"/>
      <c r="E51" s="22"/>
      <c r="F51" s="22"/>
      <c r="G51" s="24" t="str">
        <f t="shared" si="1"/>
        <v/>
      </c>
      <c r="H51" s="22"/>
    </row>
    <row r="52" spans="1:8" ht="16" customHeight="1">
      <c r="A52" s="20"/>
      <c r="B52" s="21"/>
      <c r="C52" s="21"/>
      <c r="D52" s="21"/>
      <c r="E52" s="22"/>
      <c r="F52" s="22"/>
      <c r="G52" s="24" t="str">
        <f t="shared" si="1"/>
        <v/>
      </c>
      <c r="H52" s="22"/>
    </row>
    <row r="53" spans="1:8" ht="16" customHeight="1">
      <c r="A53" s="20"/>
      <c r="B53" s="21"/>
      <c r="C53" s="21"/>
      <c r="D53" s="21"/>
      <c r="E53" s="22"/>
      <c r="F53" s="22"/>
      <c r="G53" s="24" t="str">
        <f t="shared" si="1"/>
        <v/>
      </c>
      <c r="H53" s="22"/>
    </row>
    <row r="54" spans="1:8" ht="16" customHeight="1">
      <c r="A54" s="20"/>
      <c r="B54" s="21"/>
      <c r="C54" s="21"/>
      <c r="D54" s="21"/>
      <c r="E54" s="22"/>
      <c r="F54" s="22"/>
      <c r="G54" s="24" t="str">
        <f t="shared" si="1"/>
        <v/>
      </c>
      <c r="H54" s="22"/>
    </row>
    <row r="55" spans="1:8" ht="16" customHeight="1">
      <c r="A55" s="20"/>
      <c r="B55" s="21"/>
      <c r="C55" s="21"/>
      <c r="D55" s="21"/>
      <c r="E55" s="22"/>
      <c r="F55" s="22"/>
      <c r="G55" s="24" t="str">
        <f t="shared" si="1"/>
        <v/>
      </c>
      <c r="H55" s="22"/>
    </row>
    <row r="56" spans="1:8" ht="16" customHeight="1">
      <c r="A56" s="2"/>
      <c r="B56" s="2"/>
      <c r="C56" s="2"/>
      <c r="D56" s="10" t="s">
        <v>41</v>
      </c>
      <c r="E56" s="18"/>
      <c r="F56" s="18"/>
      <c r="G56" s="11">
        <f>SUMIF(A47:A55,"WP A",G47:G55)</f>
        <v>0</v>
      </c>
      <c r="H56" s="11"/>
    </row>
    <row r="57" spans="1:8" ht="16" customHeight="1">
      <c r="A57" s="2"/>
      <c r="B57" s="2"/>
      <c r="C57" s="2"/>
      <c r="D57" s="10" t="s">
        <v>43</v>
      </c>
      <c r="E57" s="18"/>
      <c r="F57" s="18"/>
      <c r="G57" s="11">
        <f>SUMIF(A47:A55,"WP B",G47:G55)</f>
        <v>0</v>
      </c>
      <c r="H57" s="11"/>
    </row>
    <row r="58" spans="1:8" ht="16" customHeight="1">
      <c r="A58" s="2"/>
      <c r="B58" s="2"/>
      <c r="C58" s="2"/>
      <c r="D58" s="10" t="s">
        <v>44</v>
      </c>
      <c r="E58" s="18"/>
      <c r="F58" s="18"/>
      <c r="G58" s="11">
        <f>SUMIF(A47:A55,"Both WPs",G47:G55)</f>
        <v>0</v>
      </c>
      <c r="H58" s="11"/>
    </row>
    <row r="59" spans="1:8">
      <c r="A59" s="2"/>
      <c r="B59" s="2"/>
      <c r="C59" s="2"/>
      <c r="D59" s="2"/>
      <c r="E59" s="2"/>
      <c r="F59" s="2"/>
      <c r="G59" s="2"/>
    </row>
    <row r="60" spans="1:8">
      <c r="A60" s="30" t="s">
        <v>58</v>
      </c>
      <c r="B60" s="29"/>
      <c r="C60" s="29"/>
      <c r="D60" s="29"/>
      <c r="E60" s="29"/>
      <c r="F60" s="29"/>
      <c r="G60" s="29"/>
    </row>
    <row r="61" spans="1:8" ht="56" customHeight="1">
      <c r="A61" s="28" t="s">
        <v>59</v>
      </c>
      <c r="B61" s="29"/>
      <c r="C61" s="29"/>
      <c r="D61" s="29"/>
      <c r="E61" s="29"/>
      <c r="F61" s="29"/>
      <c r="G61" s="29"/>
    </row>
    <row r="62" spans="1:8" ht="32" customHeight="1">
      <c r="A62" s="3" t="s">
        <v>60</v>
      </c>
      <c r="B62" s="3" t="s">
        <v>61</v>
      </c>
      <c r="C62" s="3" t="s">
        <v>34</v>
      </c>
      <c r="D62" s="3" t="s">
        <v>62</v>
      </c>
      <c r="E62" s="3" t="s">
        <v>32</v>
      </c>
      <c r="F62" s="3" t="s">
        <v>63</v>
      </c>
    </row>
    <row r="63" spans="1:8" ht="32" customHeight="1">
      <c r="A63" s="15" t="s">
        <v>64</v>
      </c>
      <c r="B63" s="19" t="s">
        <v>65</v>
      </c>
      <c r="C63" s="19">
        <v>100000</v>
      </c>
      <c r="D63" s="19" t="s">
        <v>66</v>
      </c>
      <c r="E63" s="19" t="s">
        <v>66</v>
      </c>
      <c r="F63" s="19" t="s">
        <v>67</v>
      </c>
    </row>
    <row r="64" spans="1:8" ht="64" customHeight="1">
      <c r="A64" s="15" t="s">
        <v>68</v>
      </c>
      <c r="B64" s="19" t="s">
        <v>69</v>
      </c>
      <c r="C64" s="19">
        <v>10000</v>
      </c>
      <c r="D64" s="19">
        <v>8</v>
      </c>
      <c r="E64" s="19" t="s">
        <v>70</v>
      </c>
      <c r="F64" s="19" t="s">
        <v>93</v>
      </c>
    </row>
    <row r="65" spans="1:7" ht="16" customHeight="1">
      <c r="A65" s="26" t="s">
        <v>71</v>
      </c>
      <c r="B65" s="27" t="s">
        <v>65</v>
      </c>
      <c r="C65" s="27"/>
      <c r="D65" s="27"/>
      <c r="E65" s="27"/>
      <c r="F65" s="27"/>
    </row>
    <row r="66" spans="1:7" ht="32" customHeight="1">
      <c r="A66" s="26" t="s">
        <v>72</v>
      </c>
      <c r="B66" s="27" t="s">
        <v>73</v>
      </c>
      <c r="C66" s="27"/>
      <c r="D66" s="27"/>
      <c r="E66" s="27"/>
      <c r="F66" s="27"/>
    </row>
    <row r="67" spans="1:7" ht="32">
      <c r="A67" s="26" t="s">
        <v>74</v>
      </c>
      <c r="B67" s="27" t="s">
        <v>75</v>
      </c>
      <c r="C67" s="27"/>
      <c r="D67" s="27"/>
      <c r="E67" s="27"/>
      <c r="F67" s="27"/>
    </row>
    <row r="68" spans="1:7" ht="32">
      <c r="A68" s="26" t="s">
        <v>76</v>
      </c>
      <c r="B68" s="27" t="s">
        <v>77</v>
      </c>
      <c r="C68" s="27"/>
      <c r="D68" s="27"/>
      <c r="E68" s="27"/>
      <c r="F68" s="27"/>
    </row>
    <row r="69" spans="1:7" ht="32" customHeight="1">
      <c r="A69" s="26" t="s">
        <v>78</v>
      </c>
      <c r="B69" s="27" t="s">
        <v>79</v>
      </c>
      <c r="C69" s="27"/>
      <c r="D69" s="27"/>
      <c r="E69" s="27"/>
      <c r="F69" s="27"/>
    </row>
    <row r="70" spans="1:7" ht="128">
      <c r="A70" s="26" t="s">
        <v>80</v>
      </c>
      <c r="B70" s="27" t="s">
        <v>81</v>
      </c>
      <c r="C70" s="27"/>
      <c r="D70" s="27"/>
      <c r="E70" s="27"/>
      <c r="F70" s="27" t="s">
        <v>82</v>
      </c>
    </row>
    <row r="71" spans="1:7" ht="32">
      <c r="A71" s="26" t="s">
        <v>83</v>
      </c>
      <c r="B71" s="27" t="s">
        <v>84</v>
      </c>
      <c r="C71" s="27"/>
      <c r="D71" s="27"/>
      <c r="E71" s="27"/>
      <c r="F71" s="27"/>
    </row>
    <row r="72" spans="1:7" ht="16">
      <c r="A72" s="26" t="s">
        <v>85</v>
      </c>
      <c r="B72" s="27" t="s">
        <v>79</v>
      </c>
      <c r="C72" s="27"/>
      <c r="D72" s="27"/>
      <c r="E72" s="27"/>
      <c r="F72" s="27"/>
    </row>
    <row r="73" spans="1:7">
      <c r="A73" s="26"/>
      <c r="B73" s="27"/>
      <c r="C73" s="27"/>
      <c r="D73" s="27"/>
      <c r="E73" s="27"/>
      <c r="F73" s="27"/>
    </row>
    <row r="74" spans="1:7">
      <c r="A74" s="2"/>
      <c r="B74" s="2"/>
      <c r="C74" s="2"/>
      <c r="D74" s="2"/>
      <c r="E74" s="2"/>
      <c r="F74" s="2"/>
      <c r="G74" s="2"/>
    </row>
    <row r="75" spans="1:7">
      <c r="A75" s="30" t="s">
        <v>86</v>
      </c>
      <c r="B75" s="29"/>
      <c r="C75" s="29"/>
      <c r="D75" s="29"/>
      <c r="E75" s="29"/>
      <c r="F75" s="29"/>
      <c r="G75" s="29"/>
    </row>
    <row r="76" spans="1:7">
      <c r="A76" s="28" t="s">
        <v>87</v>
      </c>
      <c r="B76" s="29"/>
      <c r="C76" s="29"/>
      <c r="D76" s="29"/>
      <c r="E76" s="29"/>
      <c r="F76" s="29"/>
      <c r="G76" s="29"/>
    </row>
    <row r="77" spans="1:7" ht="32" customHeight="1">
      <c r="A77" s="3" t="s">
        <v>29</v>
      </c>
      <c r="B77" s="3" t="s">
        <v>88</v>
      </c>
      <c r="C77" s="3" t="s">
        <v>89</v>
      </c>
      <c r="D77" s="3" t="s">
        <v>90</v>
      </c>
      <c r="E77" s="3" t="s">
        <v>91</v>
      </c>
      <c r="F77" s="3" t="s">
        <v>92</v>
      </c>
      <c r="G77" s="3" t="s">
        <v>5</v>
      </c>
    </row>
    <row r="78" spans="1:7">
      <c r="A78" s="26"/>
      <c r="B78" s="26"/>
      <c r="C78" s="27"/>
      <c r="D78" s="26"/>
      <c r="E78" s="26"/>
      <c r="F78" s="26"/>
      <c r="G78" s="26"/>
    </row>
    <row r="79" spans="1:7">
      <c r="A79" s="26"/>
      <c r="B79" s="26"/>
      <c r="C79" s="27"/>
      <c r="D79" s="26"/>
      <c r="E79" s="26"/>
      <c r="F79" s="26"/>
      <c r="G79" s="26"/>
    </row>
    <row r="80" spans="1:7">
      <c r="A80" s="26"/>
      <c r="B80" s="26"/>
      <c r="C80" s="27"/>
      <c r="D80" s="26"/>
      <c r="E80" s="26"/>
      <c r="F80" s="26"/>
      <c r="G80" s="26"/>
    </row>
    <row r="81" spans="1:7">
      <c r="A81" s="26"/>
      <c r="B81" s="26"/>
      <c r="C81" s="27"/>
      <c r="D81" s="26"/>
      <c r="E81" s="26"/>
      <c r="F81" s="26"/>
      <c r="G81" s="26"/>
    </row>
    <row r="82" spans="1:7">
      <c r="A82" s="26"/>
      <c r="B82" s="26"/>
      <c r="C82" s="27"/>
      <c r="D82" s="26"/>
      <c r="E82" s="26"/>
      <c r="F82" s="26"/>
      <c r="G82" s="26"/>
    </row>
    <row r="83" spans="1:7">
      <c r="A83" s="26"/>
      <c r="B83" s="26"/>
      <c r="C83" s="27"/>
      <c r="D83" s="26"/>
      <c r="E83" s="26"/>
      <c r="F83" s="26"/>
      <c r="G83" s="26"/>
    </row>
  </sheetData>
  <mergeCells count="12">
    <mergeCell ref="A76:G76"/>
    <mergeCell ref="A75:G75"/>
    <mergeCell ref="A61:G61"/>
    <mergeCell ref="A44:G44"/>
    <mergeCell ref="A1:G1"/>
    <mergeCell ref="A27:G27"/>
    <mergeCell ref="A22:G22"/>
    <mergeCell ref="A4:G4"/>
    <mergeCell ref="A43:G43"/>
    <mergeCell ref="A2:G2"/>
    <mergeCell ref="A23:G23"/>
    <mergeCell ref="A60:G60"/>
  </mergeCells>
  <dataValidations count="8">
    <dataValidation type="list" allowBlank="1" errorTitle="Invalid entry" error="Please select a value from the list." sqref="A28:A38 A47:A55" xr:uid="{00000000-0002-0000-0000-000000000000}">
      <formula1>"WP A,WP B,Both WPs"</formula1>
    </dataValidation>
    <dataValidation type="list" allowBlank="1" errorTitle="Invalid entry" error="Please select a value from the list." sqref="D28:D38" xr:uid="{00000000-0002-0000-0000-000001000000}">
      <formula1>"On-site,Off-site,Hybrid,Not applicable"</formula1>
    </dataValidation>
    <dataValidation type="decimal" operator="greaterThanOrEqual" allowBlank="1" errorTitle="Numeric value required" error="Enter a numeric value of zero or more." sqref="D63:D72 C65:C72 F47:F55 D47:D55 E28:F38" xr:uid="{00000000-0002-0000-0000-000002000000}">
      <formula1>0</formula1>
    </dataValidation>
    <dataValidation type="list" allowBlank="1" errorTitle="Invalid entry" error="Please select a value from the list." sqref="C47:C55" xr:uid="{00000000-0002-0000-0000-000005000000}">
      <formula1>"Included in professional fee,Fixed amount,Not-to-exceed at actual cost,Not applicable"</formula1>
    </dataValidation>
    <dataValidation type="list" allowBlank="1" errorTitle="Invalid entry" error="Please select a value from the list." sqref="E63:E72" xr:uid="{00000000-0002-0000-0000-00000A000000}">
      <formula1>"On-site,Off-site,Both,Not applicable"</formula1>
    </dataValidation>
    <dataValidation type="list" allowBlank="1" errorTitle="Invalid entry" error="Please select a value from the list." sqref="A78:A83" xr:uid="{00000000-0002-0000-0000-00000B000000}">
      <formula1>"WP A,WP B,Both WPs,General"</formula1>
    </dataValidation>
    <dataValidation type="list" allowBlank="1" errorTitle="Invalid entry" error="Please select a value from the list." sqref="B78:B83" xr:uid="{00000000-0002-0000-0000-00000C000000}">
      <formula1>"Assumption,Exclusion,Dependency,Qualification,Clarification"</formula1>
    </dataValidation>
    <dataValidation type="list" allowBlank="1" errorTitle="Invalid entry" error="Please select a value from the list." sqref="F78:F83" xr:uid="{00000000-0002-0000-0000-00000D000000}">
      <formula1>"Yes,No"</formula1>
    </dataValidation>
  </dataValidations>
  <pageMargins left="0.7" right="0.7" top="0.75" bottom="0.75" header="0.3" footer="0.3"/>
  <pageSetup scale="46" fitToHeight="0"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Pricing Template</vt:lpstr>
      <vt:lpstr>'Pricing Template'!Print_Titles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Jamie Sanderson</dc:creator>
  <cp:keywords/>
  <dc:description/>
  <cp:lastModifiedBy>Jamie Sanderson</cp:lastModifiedBy>
  <cp:revision/>
  <dcterms:created xsi:type="dcterms:W3CDTF">2026-09-24T16:17:12Z</dcterms:created>
  <dcterms:modified xsi:type="dcterms:W3CDTF">2026-09-24T16:23:54Z</dcterms:modified>
  <cp:category/>
  <cp:contentStatus/>
</cp:coreProperties>
</file>