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office365oist.sharepoint.com/sites/grad/Registrar/Relocation/01. Manual/01. PhD/02.即支出/"/>
    </mc:Choice>
  </mc:AlternateContent>
  <xr:revisionPtr revIDLastSave="517" documentId="8_{39F4D86D-CBAC-484E-8107-A24CE94F104F}" xr6:coauthVersionLast="47" xr6:coauthVersionMax="47" xr10:uidLastSave="{FA7B3FCC-41DA-456A-AFB2-2E9427725B63}"/>
  <bookViews>
    <workbookView xWindow="-120" yWindow="-120" windowWidth="29040" windowHeight="15720" xr2:uid="{00000000-000D-0000-FFFF-FFFF00000000}"/>
  </bookViews>
  <sheets>
    <sheet name="Expense Report (Sample)" sheetId="21" r:id="rId1"/>
    <sheet name="Expense Report" sheetId="18" r:id="rId2"/>
    <sheet name="Allowance Report (Sample)" sheetId="22" r:id="rId3"/>
    <sheet name="Allowance Report" sheetId="20" r:id="rId4"/>
    <sheet name="Pull Down List" sheetId="11" state="hidden" r:id="rId5"/>
    <sheet name="Area &amp; cost sheet" sheetId="15" state="hidden" r:id="rId6"/>
  </sheets>
  <definedNames>
    <definedName name="area">'Area &amp; cost sheet'!$J$1:$K$1</definedName>
    <definedName name="Domestic">'Area &amp; cost sheet'!$K$2:$K$12</definedName>
    <definedName name="International">'Area &amp; cost sheet'!$J$2:$J$234</definedName>
    <definedName name="_xlnm.Print_Area" localSheetId="3">'Allowance Report'!$A$1:$M$41</definedName>
    <definedName name="_xlnm.Print_Area" localSheetId="2">'Allowance Report (Sample)'!$A$1:$M$45</definedName>
    <definedName name="_xlnm.Print_Area" localSheetId="1">'Expense Report'!$A$1:$L$40</definedName>
    <definedName name="_xlnm.Print_Area" localSheetId="0">'Expense Report (Sample)'!$A$1:$L$40</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0" l="1"/>
  <c r="K7" i="18"/>
  <c r="L19" i="21"/>
  <c r="H19" i="21"/>
  <c r="J19" i="22"/>
  <c r="I15" i="22"/>
  <c r="F15" i="22"/>
  <c r="K7" i="22"/>
  <c r="K7" i="21"/>
  <c r="L10" i="21"/>
  <c r="L19" i="18"/>
  <c r="H19" i="18"/>
  <c r="I15" i="20"/>
  <c r="F15" i="20"/>
  <c r="L10" i="18"/>
</calcChain>
</file>

<file path=xl/sharedStrings.xml><?xml version="1.0" encoding="utf-8"?>
<sst xmlns="http://schemas.openxmlformats.org/spreadsheetml/2006/main" count="1223" uniqueCount="364">
  <si>
    <t xml:space="preserve">Relocation Expenses Report </t>
    <phoneticPr fontId="4" type="noConversion"/>
  </si>
  <si>
    <t xml:space="preserve">PO# </t>
    <phoneticPr fontId="1"/>
  </si>
  <si>
    <t>Please fill the section colored in "White"</t>
    <phoneticPr fontId="1"/>
  </si>
  <si>
    <t>Name</t>
    <phoneticPr fontId="1"/>
  </si>
  <si>
    <t>Family name / Last name</t>
    <phoneticPr fontId="1"/>
  </si>
  <si>
    <t>Student ID</t>
    <phoneticPr fontId="1"/>
  </si>
  <si>
    <t>Group</t>
    <phoneticPr fontId="1"/>
  </si>
  <si>
    <t>Student</t>
    <phoneticPr fontId="1"/>
  </si>
  <si>
    <t>Affiliation</t>
    <phoneticPr fontId="1"/>
  </si>
  <si>
    <t>Student Affairs Section</t>
    <phoneticPr fontId="1"/>
  </si>
  <si>
    <t xml:space="preserve">Travel Details </t>
    <phoneticPr fontId="1"/>
  </si>
  <si>
    <t>Arrival Date to Okinawa</t>
    <phoneticPr fontId="1"/>
  </si>
  <si>
    <t xml:space="preserve"> YYYY/MM/DD</t>
    <phoneticPr fontId="1"/>
  </si>
  <si>
    <t>Purpose of Travel</t>
  </si>
  <si>
    <t>Origin of Travel</t>
    <phoneticPr fontId="1"/>
  </si>
  <si>
    <t>Type</t>
    <phoneticPr fontId="1"/>
  </si>
  <si>
    <t>International  /  Domestic</t>
    <phoneticPr fontId="1"/>
  </si>
  <si>
    <t>Country/Area</t>
    <phoneticPr fontId="1"/>
  </si>
  <si>
    <t>Okinawa</t>
  </si>
  <si>
    <t xml:space="preserve">Reimbursement of Relocation Expenses </t>
    <phoneticPr fontId="1"/>
  </si>
  <si>
    <t xml:space="preserve">Maximum reimbursable amount: </t>
    <phoneticPr fontId="1"/>
  </si>
  <si>
    <t>Relocation Expenses for the move of your household goods can be reimbursed up to the maximum level stipulated in Student Support Policies 3.3 Relocation Expenses
The expenses incurred in foreign currencies are reimbursed in Japanese Yen (JPY). The currency conversion rate is set monthly by OIST’s Financial Management Division.</t>
    <phoneticPr fontId="1"/>
  </si>
  <si>
    <t>Receipts details</t>
    <phoneticPr fontId="1"/>
  </si>
  <si>
    <t>Shipping Date</t>
    <phoneticPr fontId="1"/>
  </si>
  <si>
    <t>Name of the company/Purpose of use</t>
    <phoneticPr fontId="1"/>
  </si>
  <si>
    <t>Paid Amount</t>
    <phoneticPr fontId="1"/>
  </si>
  <si>
    <t>Currency</t>
    <phoneticPr fontId="1"/>
  </si>
  <si>
    <t>Payment Date</t>
    <phoneticPr fontId="1"/>
  </si>
  <si>
    <t>Waybill</t>
    <phoneticPr fontId="1"/>
  </si>
  <si>
    <t>Receipt</t>
    <phoneticPr fontId="1"/>
  </si>
  <si>
    <t>Remarks</t>
    <phoneticPr fontId="1"/>
  </si>
  <si>
    <t>DHL/ Phillipines to Okinawa</t>
    <phoneticPr fontId="1"/>
  </si>
  <si>
    <t>USD</t>
    <phoneticPr fontId="1"/>
  </si>
  <si>
    <t>YAMATO/ Phillipines to Okinawa</t>
    <phoneticPr fontId="1"/>
  </si>
  <si>
    <t>1 Receipt, 1 Line</t>
    <phoneticPr fontId="1"/>
  </si>
  <si>
    <t xml:space="preserve">Total (JPY) </t>
    <phoneticPr fontId="1"/>
  </si>
  <si>
    <t>&lt;NOTE&gt;</t>
    <phoneticPr fontId="1"/>
  </si>
  <si>
    <t>Documents are written in ENGLISH or JAPANESE. (If not, please attach or write translation)</t>
    <phoneticPr fontId="1"/>
  </si>
  <si>
    <t xml:space="preserve">①Amount ②Payment date ③You name as a Payer, are written in each receipt. </t>
    <phoneticPr fontId="1"/>
  </si>
  <si>
    <t>I HEREBY CERTIFY the above is a true statement of the travel expenses incurred by me in accordance with University policy for the relocation of OIST and no portion of this claim was previously reimbursed from any other source or will be paid from any resource in the future.</t>
    <phoneticPr fontId="1"/>
  </si>
  <si>
    <t>DATE</t>
    <phoneticPr fontId="1"/>
  </si>
  <si>
    <t>TRAVELER'S SIGNATURE</t>
    <phoneticPr fontId="1"/>
  </si>
  <si>
    <r>
      <t>This travel is relocation travel for Student  who has been accepted as an OIST student. 
My PhD program starts from</t>
    </r>
    <r>
      <rPr>
        <sz val="10"/>
        <color rgb="FFC00000"/>
        <rFont val="メイリオ"/>
        <family val="3"/>
        <charset val="128"/>
      </rPr>
      <t xml:space="preserve"> </t>
    </r>
    <r>
      <rPr>
        <b/>
        <u/>
        <sz val="10"/>
        <color rgb="FFC00000"/>
        <rFont val="メイリオ"/>
        <family val="3"/>
        <charset val="128"/>
      </rPr>
      <t xml:space="preserve"> YYYY/MM/DD </t>
    </r>
    <phoneticPr fontId="1"/>
  </si>
  <si>
    <t>Hokuriku</t>
  </si>
  <si>
    <t>Relocation Transfer Allowance Report</t>
    <phoneticPr fontId="4" type="noConversion"/>
  </si>
  <si>
    <t>Student Affairs</t>
    <phoneticPr fontId="1"/>
  </si>
  <si>
    <t>YYYY/MM/DD</t>
    <phoneticPr fontId="1"/>
  </si>
  <si>
    <r>
      <t>This travel is relocation travel for Student named above who has been accepted as an OIST student for AY2022 intake. The student will start the program from</t>
    </r>
    <r>
      <rPr>
        <sz val="10"/>
        <color rgb="FFC00000"/>
        <rFont val="メイリオ"/>
        <family val="3"/>
        <charset val="128"/>
      </rPr>
      <t xml:space="preserve"> YYYY/MM</t>
    </r>
    <r>
      <rPr>
        <sz val="10"/>
        <color theme="9" tint="-0.499984740745262"/>
        <rFont val="メイリオ"/>
        <family val="3"/>
        <charset val="128"/>
      </rPr>
      <t>.</t>
    </r>
    <phoneticPr fontId="1"/>
  </si>
  <si>
    <t>Accompany Person (If any)</t>
  </si>
  <si>
    <t>Transfer Allowance (Student Support Policies 3.3 Relocation Expenses)</t>
    <phoneticPr fontId="1"/>
  </si>
  <si>
    <t>Spouse &amp; Child over 12yr old</t>
    <phoneticPr fontId="1"/>
  </si>
  <si>
    <t>Child under 12</t>
    <phoneticPr fontId="1"/>
  </si>
  <si>
    <t>Number of person</t>
    <phoneticPr fontId="1"/>
  </si>
  <si>
    <t>price/person</t>
    <phoneticPr fontId="1"/>
  </si>
  <si>
    <t>International</t>
    <phoneticPr fontId="1"/>
  </si>
  <si>
    <t>Domestic</t>
    <phoneticPr fontId="1"/>
  </si>
  <si>
    <t xml:space="preserve">Total amount to be paid to the student (JPY) </t>
    <phoneticPr fontId="1"/>
  </si>
  <si>
    <t>Relocation Travel &amp; Transfer Allowance Report</t>
    <phoneticPr fontId="4" type="noConversion"/>
  </si>
  <si>
    <t>I HEREBY CERTIFY the above travel is completed as described.</t>
    <phoneticPr fontId="1"/>
  </si>
  <si>
    <t>Pull-down List</t>
    <phoneticPr fontId="1"/>
  </si>
  <si>
    <t>-</t>
    <phoneticPr fontId="1"/>
  </si>
  <si>
    <t>N/A</t>
    <phoneticPr fontId="1"/>
  </si>
  <si>
    <t>Traveler</t>
    <phoneticPr fontId="1"/>
  </si>
  <si>
    <t>✔</t>
    <phoneticPr fontId="1"/>
  </si>
  <si>
    <t>JPY</t>
    <phoneticPr fontId="1"/>
  </si>
  <si>
    <t>Limousine Bus</t>
    <phoneticPr fontId="1"/>
  </si>
  <si>
    <t>Travel (Domestic)</t>
    <phoneticPr fontId="1"/>
  </si>
  <si>
    <t>GS</t>
    <phoneticPr fontId="1"/>
  </si>
  <si>
    <t>Yes</t>
    <phoneticPr fontId="1"/>
  </si>
  <si>
    <t>Bus</t>
    <phoneticPr fontId="1"/>
  </si>
  <si>
    <t>Travel (Int'l)</t>
    <phoneticPr fontId="1"/>
  </si>
  <si>
    <t>Incl'd in Regst.</t>
  </si>
  <si>
    <t>No</t>
    <phoneticPr fontId="1"/>
  </si>
  <si>
    <t>EUR</t>
    <phoneticPr fontId="1"/>
  </si>
  <si>
    <t>Bus (Round-trip）</t>
    <phoneticPr fontId="1"/>
  </si>
  <si>
    <t>Business</t>
    <phoneticPr fontId="1"/>
  </si>
  <si>
    <t>On Board</t>
    <phoneticPr fontId="1"/>
  </si>
  <si>
    <t>Train</t>
    <phoneticPr fontId="1"/>
  </si>
  <si>
    <t>Private (Weekend)</t>
    <phoneticPr fontId="1"/>
  </si>
  <si>
    <t>Other</t>
    <phoneticPr fontId="1"/>
  </si>
  <si>
    <t>Off Day</t>
    <phoneticPr fontId="1"/>
  </si>
  <si>
    <t>INR</t>
    <phoneticPr fontId="1"/>
  </si>
  <si>
    <t>Bus &amp; Train</t>
    <phoneticPr fontId="1"/>
  </si>
  <si>
    <t>Private (Annual Leave)</t>
    <phoneticPr fontId="1"/>
  </si>
  <si>
    <t>CNY</t>
    <phoneticPr fontId="1"/>
  </si>
  <si>
    <t>Private Car</t>
    <phoneticPr fontId="1"/>
  </si>
  <si>
    <t>GBP</t>
    <phoneticPr fontId="1"/>
  </si>
  <si>
    <t>Taxi</t>
    <phoneticPr fontId="1"/>
  </si>
  <si>
    <t>HKD</t>
    <phoneticPr fontId="1"/>
  </si>
  <si>
    <t>CHF</t>
    <phoneticPr fontId="1"/>
  </si>
  <si>
    <t>AUD</t>
    <phoneticPr fontId="1"/>
  </si>
  <si>
    <t>If other, please type</t>
    <phoneticPr fontId="1"/>
  </si>
  <si>
    <t>country</t>
    <phoneticPr fontId="1"/>
  </si>
  <si>
    <t>area</t>
    <phoneticPr fontId="1"/>
  </si>
  <si>
    <t>price</t>
    <phoneticPr fontId="1"/>
  </si>
  <si>
    <t xml:space="preserve">East Asia, Guam, Midway Islands, Marshall, Micronesia, etc. </t>
    <phoneticPr fontId="1"/>
  </si>
  <si>
    <t>Territories of USA</t>
  </si>
  <si>
    <t>Area 1</t>
  </si>
  <si>
    <t>Hokkaido</t>
    <phoneticPr fontId="1"/>
  </si>
  <si>
    <t>Afghanistan</t>
  </si>
  <si>
    <t>Wake</t>
    <phoneticPr fontId="18"/>
  </si>
  <si>
    <t>Tohoku</t>
    <phoneticPr fontId="1"/>
  </si>
  <si>
    <t>Albania</t>
  </si>
  <si>
    <t>Northern Mariana Islands</t>
    <phoneticPr fontId="18"/>
  </si>
  <si>
    <t>Shin-etsu</t>
    <phoneticPr fontId="1"/>
  </si>
  <si>
    <t>Algeria</t>
  </si>
  <si>
    <t>Guam</t>
    <phoneticPr fontId="18"/>
  </si>
  <si>
    <t>Hokuriku</t>
    <phoneticPr fontId="1"/>
  </si>
  <si>
    <t>Andorra</t>
  </si>
  <si>
    <t>Midway Islands</t>
    <phoneticPr fontId="18"/>
  </si>
  <si>
    <t>Kanto</t>
    <phoneticPr fontId="1"/>
  </si>
  <si>
    <t>Angola</t>
  </si>
  <si>
    <t>North Korea</t>
    <phoneticPr fontId="18"/>
  </si>
  <si>
    <t>Tokai</t>
    <phoneticPr fontId="1"/>
  </si>
  <si>
    <t>Anguilla</t>
    <phoneticPr fontId="18"/>
  </si>
  <si>
    <t>Rep. of Korea</t>
    <phoneticPr fontId="18"/>
  </si>
  <si>
    <t>Kinki</t>
    <phoneticPr fontId="1"/>
  </si>
  <si>
    <t>Antigua and Barbuda</t>
    <phoneticPr fontId="18"/>
  </si>
  <si>
    <t>Taiwan</t>
  </si>
  <si>
    <t>Shikoku</t>
    <phoneticPr fontId="1"/>
  </si>
  <si>
    <t>Argentina</t>
  </si>
  <si>
    <t>China</t>
  </si>
  <si>
    <t>Chugoku</t>
    <phoneticPr fontId="1"/>
  </si>
  <si>
    <t>Armenia</t>
  </si>
  <si>
    <t>Palau</t>
  </si>
  <si>
    <t>Kyusyu</t>
    <phoneticPr fontId="1"/>
  </si>
  <si>
    <t>Ascension</t>
  </si>
  <si>
    <t>Philippines</t>
  </si>
  <si>
    <t>Okinawa</t>
    <phoneticPr fontId="1"/>
  </si>
  <si>
    <t>Australia</t>
  </si>
  <si>
    <t>HongKong</t>
  </si>
  <si>
    <t>Austria</t>
  </si>
  <si>
    <t>Marshall</t>
  </si>
  <si>
    <t>Azerbaijan</t>
  </si>
  <si>
    <t>Macao</t>
  </si>
  <si>
    <t>Bahamas</t>
  </si>
  <si>
    <t>Micronesia</t>
  </si>
  <si>
    <t>Bahrain</t>
  </si>
  <si>
    <t>Mongolia</t>
  </si>
  <si>
    <t xml:space="preserve">Balearic Islands </t>
    <phoneticPr fontId="18"/>
  </si>
  <si>
    <t>Southeast Asia, Southwest Asia</t>
    <phoneticPr fontId="1"/>
  </si>
  <si>
    <t>Area 2</t>
  </si>
  <si>
    <t>Bangladesh</t>
  </si>
  <si>
    <t>India</t>
  </si>
  <si>
    <t>Barbados</t>
  </si>
  <si>
    <t>Indonesia</t>
  </si>
  <si>
    <t>Belarus</t>
  </si>
  <si>
    <t>Vietnam</t>
  </si>
  <si>
    <t>Belgium</t>
  </si>
  <si>
    <t>Cambodia</t>
  </si>
  <si>
    <t>Belize</t>
  </si>
  <si>
    <t>Singapore</t>
  </si>
  <si>
    <t>Benin</t>
  </si>
  <si>
    <t>SriLanka</t>
  </si>
  <si>
    <t>Bermuda Islands</t>
    <phoneticPr fontId="18"/>
  </si>
  <si>
    <t>Thailand</t>
  </si>
  <si>
    <t>Bhutan</t>
  </si>
  <si>
    <t>Nepal</t>
  </si>
  <si>
    <t>Bolivia</t>
  </si>
  <si>
    <t>Pakistan</t>
  </si>
  <si>
    <t>Bosnia and Herzegovina</t>
    <phoneticPr fontId="18"/>
  </si>
  <si>
    <t>Botswana</t>
  </si>
  <si>
    <t>EastTimor</t>
  </si>
  <si>
    <t>Brazil</t>
  </si>
  <si>
    <t>British Virgin Islands</t>
    <phoneticPr fontId="18"/>
  </si>
  <si>
    <t>Brunei</t>
  </si>
  <si>
    <t>Malaysia</t>
  </si>
  <si>
    <t>Bulgaria</t>
  </si>
  <si>
    <t>Myanmar</t>
  </si>
  <si>
    <t>Burkina Faso</t>
    <phoneticPr fontId="18"/>
  </si>
  <si>
    <t>Maldives</t>
  </si>
  <si>
    <t>Burundi</t>
  </si>
  <si>
    <t>Laos</t>
  </si>
  <si>
    <t>Oceania</t>
  </si>
  <si>
    <t>Vanuatu</t>
  </si>
  <si>
    <t>Area 3</t>
  </si>
  <si>
    <t>Cameroon</t>
  </si>
  <si>
    <t>Canada</t>
  </si>
  <si>
    <t>Kiribati</t>
  </si>
  <si>
    <t>CapeVerde</t>
  </si>
  <si>
    <t>Samoa</t>
  </si>
  <si>
    <t>Cayman Islands</t>
    <phoneticPr fontId="18"/>
  </si>
  <si>
    <t>Solomon</t>
  </si>
  <si>
    <t>Central African Republic</t>
    <phoneticPr fontId="18"/>
  </si>
  <si>
    <t>Tuvalu</t>
  </si>
  <si>
    <t>Ceuta</t>
  </si>
  <si>
    <t>Tonga</t>
  </si>
  <si>
    <t>Chad</t>
  </si>
  <si>
    <t>Nauru</t>
  </si>
  <si>
    <t xml:space="preserve">Chafarinas Islands </t>
    <phoneticPr fontId="18"/>
  </si>
  <si>
    <t>New Caledonia</t>
    <phoneticPr fontId="18"/>
  </si>
  <si>
    <t>Chile</t>
  </si>
  <si>
    <t>New Zealand</t>
    <phoneticPr fontId="18"/>
  </si>
  <si>
    <t>Papua New Guinea</t>
    <phoneticPr fontId="18"/>
  </si>
  <si>
    <t>Colombia</t>
  </si>
  <si>
    <t>Pitcairn</t>
  </si>
  <si>
    <t>Comoros</t>
  </si>
  <si>
    <t>Fiji</t>
  </si>
  <si>
    <t>Congo</t>
  </si>
  <si>
    <t>French Polynesia</t>
    <phoneticPr fontId="18"/>
  </si>
  <si>
    <t>Congo-Kinshasa</t>
  </si>
  <si>
    <t>Other islands of Oceania</t>
    <phoneticPr fontId="18"/>
  </si>
  <si>
    <t>Costa Rica</t>
    <phoneticPr fontId="18"/>
  </si>
  <si>
    <t>North America/Central America</t>
    <phoneticPr fontId="1"/>
  </si>
  <si>
    <t>United States of America</t>
  </si>
  <si>
    <t>Cote d'Ivoire</t>
    <phoneticPr fontId="18"/>
  </si>
  <si>
    <t>Territories of USA</t>
    <phoneticPr fontId="18"/>
  </si>
  <si>
    <t>Croatia</t>
  </si>
  <si>
    <t>Puerto Rico</t>
    <phoneticPr fontId="18"/>
  </si>
  <si>
    <t>Cuba</t>
  </si>
  <si>
    <t>Virgin Islands</t>
    <phoneticPr fontId="18"/>
  </si>
  <si>
    <t>Cyprus</t>
  </si>
  <si>
    <t>Czech Republic</t>
    <phoneticPr fontId="18"/>
  </si>
  <si>
    <t>Denmark</t>
  </si>
  <si>
    <t>Djibouti</t>
  </si>
  <si>
    <t>El Salvador</t>
    <phoneticPr fontId="18"/>
  </si>
  <si>
    <t>Dominica</t>
    <phoneticPr fontId="18"/>
  </si>
  <si>
    <t>Netherlands Antilles and Aruba</t>
    <phoneticPr fontId="18"/>
  </si>
  <si>
    <t>Dominican Republic</t>
    <phoneticPr fontId="18"/>
  </si>
  <si>
    <t>Guadeloupe</t>
  </si>
  <si>
    <t>Ecuador</t>
  </si>
  <si>
    <t>Egypt</t>
  </si>
  <si>
    <t>Guatemala</t>
  </si>
  <si>
    <t>Grenada</t>
  </si>
  <si>
    <t>Equatorial Guinea</t>
    <phoneticPr fontId="18"/>
  </si>
  <si>
    <t>Eritrea</t>
  </si>
  <si>
    <t>Estonia</t>
  </si>
  <si>
    <t>Saint-Pierre et Miquelon</t>
    <phoneticPr fontId="18"/>
  </si>
  <si>
    <t>Ethiopia</t>
  </si>
  <si>
    <t>Jamaica</t>
    <phoneticPr fontId="18"/>
  </si>
  <si>
    <t>Falkland Islands (Islas Malvinas)</t>
    <phoneticPr fontId="18"/>
  </si>
  <si>
    <t>Saint Vincent</t>
    <phoneticPr fontId="18"/>
  </si>
  <si>
    <t>Saint Christopher and Nevis</t>
    <phoneticPr fontId="18"/>
  </si>
  <si>
    <t>Finland</t>
  </si>
  <si>
    <t>Saint Lucia</t>
    <phoneticPr fontId="18"/>
  </si>
  <si>
    <t>Former Yugoslav Republic of Macedonia</t>
    <phoneticPr fontId="18"/>
  </si>
  <si>
    <t>Turks and Caicos Islands</t>
    <phoneticPr fontId="18"/>
  </si>
  <si>
    <t>France</t>
  </si>
  <si>
    <t>French Guiana</t>
    <phoneticPr fontId="18"/>
  </si>
  <si>
    <t>Trinidad and Tobago</t>
    <phoneticPr fontId="18"/>
  </si>
  <si>
    <t>Gabon</t>
  </si>
  <si>
    <t>Nicaragua</t>
  </si>
  <si>
    <t>Gambia</t>
  </si>
  <si>
    <t>Haiti</t>
  </si>
  <si>
    <t>Georgia</t>
  </si>
  <si>
    <t>Panama</t>
  </si>
  <si>
    <t>Germany</t>
  </si>
  <si>
    <t>Ghana</t>
  </si>
  <si>
    <t>Gibraltar</t>
  </si>
  <si>
    <t>Greece</t>
  </si>
  <si>
    <t>Honduras</t>
  </si>
  <si>
    <t>Martinique</t>
  </si>
  <si>
    <t>Mexico</t>
  </si>
  <si>
    <t>Montserrat</t>
  </si>
  <si>
    <t>Guernsey</t>
  </si>
  <si>
    <t>Middle East</t>
    <phoneticPr fontId="1"/>
  </si>
  <si>
    <t>United Arab Emirates</t>
  </si>
  <si>
    <t>Guinea</t>
  </si>
  <si>
    <t>Yemen</t>
  </si>
  <si>
    <t>Guinea-Bissau</t>
  </si>
  <si>
    <t>Israel</t>
  </si>
  <si>
    <t>Guyana</t>
  </si>
  <si>
    <t>Iraq</t>
  </si>
  <si>
    <t>Iran</t>
  </si>
  <si>
    <t>Oman</t>
  </si>
  <si>
    <t>Qatar</t>
  </si>
  <si>
    <t>Hungary</t>
  </si>
  <si>
    <t>Kuwait</t>
  </si>
  <si>
    <t>Iceland</t>
  </si>
  <si>
    <t>Saudi Arabia</t>
    <phoneticPr fontId="18"/>
  </si>
  <si>
    <t>Jordan</t>
  </si>
  <si>
    <t>Syria</t>
  </si>
  <si>
    <t>Turkey</t>
  </si>
  <si>
    <t>Ireland</t>
  </si>
  <si>
    <t>Lebanon</t>
  </si>
  <si>
    <t>Italy</t>
  </si>
  <si>
    <t>Europe</t>
    <phoneticPr fontId="1"/>
  </si>
  <si>
    <t>Jersey</t>
  </si>
  <si>
    <t>Kazakhstan</t>
  </si>
  <si>
    <t>Kenya</t>
  </si>
  <si>
    <t>Kosovo</t>
  </si>
  <si>
    <t>Vatican City</t>
    <phoneticPr fontId="18"/>
  </si>
  <si>
    <t>Ukraine</t>
  </si>
  <si>
    <t>Kyrgyz</t>
  </si>
  <si>
    <t>Uzbekistan</t>
  </si>
  <si>
    <t>Ladu</t>
  </si>
  <si>
    <t>Latvia</t>
  </si>
  <si>
    <t>Netherlands</t>
  </si>
  <si>
    <t>Lesotho</t>
  </si>
  <si>
    <t>Liberia</t>
  </si>
  <si>
    <t>Libya</t>
  </si>
  <si>
    <t>Liechtenstein</t>
  </si>
  <si>
    <t>Lithuania</t>
  </si>
  <si>
    <t>Luxembourg</t>
  </si>
  <si>
    <t>San Marino</t>
    <phoneticPr fontId="18"/>
  </si>
  <si>
    <t>Madagascar</t>
  </si>
  <si>
    <t>Malawi</t>
  </si>
  <si>
    <t>Switzerland</t>
  </si>
  <si>
    <t>Sweden</t>
  </si>
  <si>
    <t>Mali</t>
  </si>
  <si>
    <t>Spain</t>
  </si>
  <si>
    <t>Malta</t>
  </si>
  <si>
    <t>Spanish Overseas Territories (Canary Islands</t>
    <phoneticPr fontId="18"/>
  </si>
  <si>
    <t>Mauritania</t>
  </si>
  <si>
    <t>Mauritius</t>
  </si>
  <si>
    <t>Melilla</t>
    <phoneticPr fontId="18"/>
  </si>
  <si>
    <t>Slovakia</t>
  </si>
  <si>
    <t>Slovenia</t>
  </si>
  <si>
    <t>Tajikistan</t>
  </si>
  <si>
    <t>Moldova</t>
  </si>
  <si>
    <t>Monaco</t>
  </si>
  <si>
    <t>Turkmenistan</t>
  </si>
  <si>
    <t>Morocco</t>
  </si>
  <si>
    <t>Norway</t>
  </si>
  <si>
    <t>Mozambique</t>
  </si>
  <si>
    <t>Namibia</t>
  </si>
  <si>
    <t>Poland</t>
  </si>
  <si>
    <t>Northern Islands</t>
    <phoneticPr fontId="18"/>
  </si>
  <si>
    <t>Portugal (including Azores and Madeira Islands )</t>
    <phoneticPr fontId="18"/>
  </si>
  <si>
    <t>Niger</t>
  </si>
  <si>
    <t>Nigeria</t>
  </si>
  <si>
    <t>Serbia and Montenegro</t>
    <phoneticPr fontId="18"/>
  </si>
  <si>
    <t>Romania</t>
  </si>
  <si>
    <t>United Kingdom</t>
    <phoneticPr fontId="18"/>
  </si>
  <si>
    <t>Russian Federation</t>
    <phoneticPr fontId="18"/>
  </si>
  <si>
    <t>Paraguay</t>
  </si>
  <si>
    <t>South America</t>
    <phoneticPr fontId="1"/>
  </si>
  <si>
    <t>Area 4</t>
  </si>
  <si>
    <t>Peru</t>
  </si>
  <si>
    <t>Venezuela</t>
  </si>
  <si>
    <t>Uruguay</t>
  </si>
  <si>
    <t>Surinam</t>
  </si>
  <si>
    <t>Republic of South Africa</t>
    <phoneticPr fontId="18"/>
  </si>
  <si>
    <t>Reunion</t>
  </si>
  <si>
    <t>Rwanda</t>
  </si>
  <si>
    <t>Africa</t>
    <phoneticPr fontId="1"/>
  </si>
  <si>
    <t>Uganda</t>
  </si>
  <si>
    <t>Sao Tome And Principe</t>
    <phoneticPr fontId="18"/>
  </si>
  <si>
    <t>Senegal</t>
    <phoneticPr fontId="18"/>
  </si>
  <si>
    <t>Seychelles</t>
  </si>
  <si>
    <t>Sierra Leone</t>
    <phoneticPr fontId="18"/>
  </si>
  <si>
    <t>Somalia</t>
  </si>
  <si>
    <t>Zambia</t>
    <phoneticPr fontId="18"/>
  </si>
  <si>
    <t>St. Helena &amp; Dependencies</t>
    <phoneticPr fontId="18"/>
  </si>
  <si>
    <t>Sudan</t>
  </si>
  <si>
    <t>Zimbabwe</t>
  </si>
  <si>
    <t>Swaziland</t>
  </si>
  <si>
    <t>Tanzania</t>
  </si>
  <si>
    <t>Togo</t>
  </si>
  <si>
    <t>Tunisia</t>
  </si>
  <si>
    <t>TristandaCunha</t>
  </si>
  <si>
    <t>==========</t>
    <phoneticPr fontId="1"/>
  </si>
  <si>
    <t>Accompany Person (If any)</t>
    <phoneticPr fontId="1"/>
  </si>
  <si>
    <r>
      <t>This travel is relocation travel for Student  who has been accepted as an OIST student. 
My PhD program starts from</t>
    </r>
    <r>
      <rPr>
        <sz val="10"/>
        <rFont val="メイリオ"/>
        <family val="3"/>
        <charset val="128"/>
      </rPr>
      <t xml:space="preserve"> </t>
    </r>
    <r>
      <rPr>
        <sz val="10"/>
        <color rgb="FFFF0000"/>
        <rFont val="メイリオ"/>
        <family val="3"/>
        <charset val="128"/>
      </rPr>
      <t>YYYY/MM/DD</t>
    </r>
    <r>
      <rPr>
        <u/>
        <sz val="10"/>
        <color rgb="FFFF0000"/>
        <rFont val="メイリオ"/>
        <family val="3"/>
        <charset val="128"/>
      </rPr>
      <t xml:space="preserve"> </t>
    </r>
    <phoneticPr fontId="1"/>
  </si>
  <si>
    <r>
      <rPr>
        <sz val="10"/>
        <color rgb="FF375623"/>
        <rFont val="メイリオ"/>
        <family val="3"/>
        <charset val="128"/>
      </rPr>
      <t>This travel is relocation travel for Student named above who has been accepted as an OIST student for AY2025 intake. The student will start the program from</t>
    </r>
    <r>
      <rPr>
        <sz val="10"/>
        <color rgb="FFC00000"/>
        <rFont val="メイリオ"/>
        <family val="3"/>
        <charset val="128"/>
      </rPr>
      <t xml:space="preserve"> YYYY/MM</t>
    </r>
    <r>
      <rPr>
        <sz val="10"/>
        <color rgb="FF375623"/>
        <rFont val="メイリオ"/>
        <family val="3"/>
        <charset val="128"/>
      </rPr>
      <t>.</t>
    </r>
    <phoneticPr fontId="1"/>
  </si>
  <si>
    <t>(Full Name) FIRST, LAST</t>
    <phoneticPr fontId="1"/>
  </si>
  <si>
    <t>(Relationship) Souse, Child</t>
    <phoneticPr fontId="1"/>
  </si>
  <si>
    <t>(Date of Birth) YYYY/MM/DD</t>
    <phoneticPr fontId="1"/>
  </si>
  <si>
    <t>Student ID number</t>
    <phoneticPr fontId="1"/>
  </si>
  <si>
    <t>First name / Last name</t>
    <phoneticPr fontId="1"/>
  </si>
  <si>
    <t>(Name) First name, Last name</t>
    <phoneticPr fontId="1"/>
  </si>
  <si>
    <t>(Relationship)　Spouse, Child</t>
    <phoneticPr fontId="1"/>
  </si>
  <si>
    <t>Spouse</t>
    <phoneticPr fontId="1"/>
  </si>
  <si>
    <t>First name, Last name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</si>
</sst>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09]d\-mmm;@"/>
    <numFmt numFmtId="177" formatCode="mmm\-yyyy"/>
    <numFmt numFmtId="178" formatCode="#,##0_ "/>
    <numFmt numFmtId="179" formatCode="#,##0.00_ "/>
    <numFmt numFmtId="180" formatCode="mmm\ dd"/>
    <numFmt numFmtId="181" formatCode="&quot;¥&quot;#,##0_);[Red]\(&quot;¥&quot;#,##0\)"/>
    <numFmt numFmtId="182" formatCode="yyyy/m/d;@"/>
  </numFmts>
  <fonts count="6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3"/>
      <color theme="3"/>
      <name val="游ゴシック"/>
      <family val="2"/>
      <charset val="128"/>
      <scheme val="minor"/>
    </font>
    <font>
      <sz val="8"/>
      <name val="游ゴシック"/>
      <family val="2"/>
      <scheme val="minor"/>
    </font>
    <font>
      <sz val="11"/>
      <color rgb="FF2D4948"/>
      <name val="メイリオ"/>
      <family val="3"/>
      <charset val="128"/>
    </font>
    <font>
      <sz val="9"/>
      <color rgb="FF2D4948"/>
      <name val="メイリオ"/>
      <family val="3"/>
      <charset val="128"/>
    </font>
    <font>
      <sz val="11"/>
      <color theme="9" tint="-0.499984740745262"/>
      <name val="メイリオ"/>
      <family val="3"/>
      <charset val="128"/>
    </font>
    <font>
      <sz val="9"/>
      <color theme="9" tint="-0.499984740745262"/>
      <name val="メイリオ"/>
      <family val="3"/>
      <charset val="128"/>
    </font>
    <font>
      <sz val="10"/>
      <color theme="9" tint="-0.499984740745262"/>
      <name val="メイリオ"/>
      <family val="3"/>
      <charset val="128"/>
    </font>
    <font>
      <sz val="11"/>
      <color theme="1"/>
      <name val="游ゴシック"/>
      <family val="3"/>
      <charset val="128"/>
      <scheme val="minor"/>
    </font>
    <font>
      <b/>
      <sz val="11"/>
      <color theme="0"/>
      <name val="游ゴシック"/>
      <family val="3"/>
      <charset val="128"/>
      <scheme val="minor"/>
    </font>
    <font>
      <sz val="11"/>
      <color rgb="FF233938"/>
      <name val="游ゴシック"/>
      <family val="3"/>
      <charset val="128"/>
      <scheme val="minor"/>
    </font>
    <font>
      <b/>
      <sz val="16"/>
      <color theme="9" tint="-0.499984740745262"/>
      <name val="メイリオ"/>
      <family val="3"/>
      <charset val="128"/>
    </font>
    <font>
      <sz val="10"/>
      <color theme="9" tint="-0.249977111117893"/>
      <name val="メイリオ"/>
      <family val="3"/>
      <charset val="128"/>
    </font>
    <font>
      <sz val="6"/>
      <color theme="1"/>
      <name val="メイリオ"/>
      <family val="3"/>
      <charset val="128"/>
    </font>
    <font>
      <sz val="6"/>
      <color theme="1"/>
      <name val="游ゴシック"/>
      <family val="2"/>
      <charset val="128"/>
      <scheme val="minor"/>
    </font>
    <font>
      <sz val="11"/>
      <name val="Verdana"/>
      <family val="2"/>
    </font>
    <font>
      <sz val="6"/>
      <name val="ＭＳ Ｐゴシック"/>
      <family val="3"/>
      <charset val="128"/>
    </font>
    <font>
      <u/>
      <sz val="11"/>
      <color theme="10"/>
      <name val="游ゴシック"/>
      <family val="2"/>
      <charset val="128"/>
      <scheme val="minor"/>
    </font>
    <font>
      <u/>
      <sz val="11"/>
      <color theme="11"/>
      <name val="游ゴシック"/>
      <family val="2"/>
      <charset val="128"/>
      <scheme val="minor"/>
    </font>
    <font>
      <sz val="12"/>
      <color rgb="FF2D4948"/>
      <name val="メイリオ"/>
      <family val="3"/>
      <charset val="128"/>
    </font>
    <font>
      <sz val="14"/>
      <color rgb="FF2D4948"/>
      <name val="メイリオ"/>
      <family val="3"/>
      <charset val="128"/>
    </font>
    <font>
      <b/>
      <sz val="24"/>
      <color rgb="FF4B7978"/>
      <name val="メイリオ"/>
      <family val="3"/>
      <charset val="128"/>
    </font>
    <font>
      <sz val="14"/>
      <color theme="1"/>
      <name val="游ゴシック"/>
      <family val="2"/>
      <charset val="128"/>
      <scheme val="minor"/>
    </font>
    <font>
      <sz val="14"/>
      <color theme="9" tint="-0.499984740745262"/>
      <name val="メイリオ"/>
      <family val="3"/>
      <charset val="128"/>
    </font>
    <font>
      <sz val="13.5"/>
      <color rgb="FF2D4948"/>
      <name val="メイリオ"/>
      <family val="3"/>
      <charset val="128"/>
    </font>
    <font>
      <sz val="10"/>
      <name val="メイリオ"/>
      <family val="3"/>
      <charset val="128"/>
    </font>
    <font>
      <b/>
      <sz val="15"/>
      <color theme="9" tint="-0.499984740745262"/>
      <name val="メイリオ"/>
      <family val="3"/>
      <charset val="128"/>
    </font>
    <font>
      <b/>
      <sz val="16"/>
      <color rgb="FFFF0000"/>
      <name val="メイリオ"/>
      <family val="3"/>
      <charset val="128"/>
    </font>
    <font>
      <b/>
      <sz val="8"/>
      <color rgb="FF4B7978"/>
      <name val="メイリオ"/>
      <family val="3"/>
      <charset val="128"/>
    </font>
    <font>
      <sz val="11"/>
      <color rgb="FFFF0000"/>
      <name val="メイリオ"/>
      <family val="3"/>
      <charset val="128"/>
    </font>
    <font>
      <sz val="10"/>
      <color theme="1"/>
      <name val="メイリオ"/>
      <family val="3"/>
      <charset val="128"/>
    </font>
    <font>
      <sz val="14"/>
      <name val="メイリオ"/>
      <family val="3"/>
      <charset val="128"/>
    </font>
    <font>
      <b/>
      <sz val="14"/>
      <name val="メイリオ"/>
      <family val="3"/>
      <charset val="128"/>
    </font>
    <font>
      <b/>
      <sz val="11"/>
      <name val="游ゴシック"/>
      <family val="3"/>
      <charset val="128"/>
      <scheme val="minor"/>
    </font>
    <font>
      <sz val="11"/>
      <name val="メイリオ"/>
      <family val="3"/>
      <charset val="128"/>
    </font>
    <font>
      <b/>
      <sz val="11"/>
      <color theme="9" tint="-0.499984740745262"/>
      <name val="游ゴシック"/>
      <family val="3"/>
      <charset val="128"/>
      <scheme val="minor"/>
    </font>
    <font>
      <b/>
      <sz val="10"/>
      <color rgb="FFC00000"/>
      <name val="メイリオ"/>
      <family val="3"/>
      <charset val="128"/>
    </font>
    <font>
      <sz val="10"/>
      <color rgb="FFC00000"/>
      <name val="メイリオ"/>
      <family val="3"/>
      <charset val="128"/>
    </font>
    <font>
      <b/>
      <u/>
      <sz val="10"/>
      <color rgb="FFC00000"/>
      <name val="メイリオ"/>
      <family val="3"/>
      <charset val="128"/>
    </font>
    <font>
      <b/>
      <sz val="11"/>
      <color rgb="FFC00000"/>
      <name val="メイリオ"/>
      <family val="3"/>
      <charset val="128"/>
    </font>
    <font>
      <b/>
      <sz val="26"/>
      <color rgb="FF4B7978"/>
      <name val="メイリオ"/>
      <family val="3"/>
      <charset val="128"/>
    </font>
    <font>
      <b/>
      <sz val="11"/>
      <color rgb="FF4B7978"/>
      <name val="メイリオ"/>
      <family val="3"/>
      <charset val="128"/>
    </font>
    <font>
      <sz val="10"/>
      <color theme="0" tint="-0.34998626667073579"/>
      <name val="メイリオ"/>
      <family val="3"/>
      <charset val="128"/>
    </font>
    <font>
      <b/>
      <sz val="11"/>
      <color theme="1"/>
      <name val="游ゴシック"/>
      <family val="3"/>
      <charset val="128"/>
      <scheme val="minor"/>
    </font>
    <font>
      <sz val="11"/>
      <color theme="9" tint="-0.499984740745262"/>
      <name val="游ゴシック"/>
      <family val="2"/>
      <charset val="128"/>
      <scheme val="minor"/>
    </font>
    <font>
      <b/>
      <sz val="16"/>
      <color rgb="FF2D4948"/>
      <name val="メイリオ"/>
      <family val="3"/>
      <charset val="128"/>
    </font>
    <font>
      <b/>
      <sz val="14"/>
      <color theme="1"/>
      <name val="メイリオ"/>
      <family val="3"/>
      <charset val="128"/>
    </font>
    <font>
      <sz val="10"/>
      <color rgb="FF375623"/>
      <name val="メイリオ"/>
      <family val="3"/>
      <charset val="128"/>
    </font>
    <font>
      <sz val="9"/>
      <color rgb="FF000000"/>
      <name val="Meiryo UI"/>
      <family val="3"/>
      <charset val="128"/>
    </font>
    <font>
      <sz val="11"/>
      <color rgb="FFFF0000"/>
      <name val="游ゴシック"/>
      <family val="2"/>
      <charset val="128"/>
      <scheme val="minor"/>
    </font>
    <font>
      <b/>
      <sz val="14"/>
      <color theme="9" tint="-0.499984740745262"/>
      <name val="メイリオ"/>
      <family val="3"/>
      <charset val="128"/>
    </font>
    <font>
      <sz val="16"/>
      <color rgb="FFFF0000"/>
      <name val="メイリオ"/>
      <family val="3"/>
      <charset val="128"/>
    </font>
    <font>
      <sz val="16"/>
      <color theme="9" tint="-0.499984740745262"/>
      <name val="メイリオ"/>
      <family val="3"/>
      <charset val="128"/>
    </font>
    <font>
      <sz val="10"/>
      <color rgb="FFFF0000"/>
      <name val="メイリオ"/>
      <family val="3"/>
      <charset val="128"/>
    </font>
    <font>
      <u/>
      <sz val="10"/>
      <color rgb="FFFF0000"/>
      <name val="メイリオ"/>
      <family val="3"/>
      <charset val="128"/>
    </font>
    <font>
      <b/>
      <sz val="12"/>
      <color theme="9" tint="-0.499984740745262"/>
      <name val="メイリオ"/>
      <family val="3"/>
      <charset val="128"/>
    </font>
    <font>
      <sz val="8"/>
      <color theme="0" tint="-0.34998626667073579"/>
      <name val="メイリオ"/>
      <family val="3"/>
      <charset val="128"/>
    </font>
    <font>
      <sz val="9"/>
      <color theme="0" tint="-0.34998626667073579"/>
      <name val="Meiryo UI"/>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bottom style="thick">
        <color theme="4" tint="0.499984740745262"/>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double">
        <color auto="1"/>
      </bottom>
      <diagonal/>
    </border>
    <border>
      <left/>
      <right/>
      <top/>
      <bottom style="medium">
        <color indexed="64"/>
      </bottom>
      <diagonal/>
    </border>
  </borders>
  <cellStyleXfs count="14">
    <xf numFmtId="0" fontId="0" fillId="0" borderId="0">
      <alignment vertical="center"/>
    </xf>
    <xf numFmtId="0" fontId="3" fillId="0" borderId="6" applyNumberFormat="0" applyFill="0" applyAlignment="0" applyProtection="0">
      <alignment vertical="center"/>
    </xf>
    <xf numFmtId="0" fontId="17"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alignment vertical="center"/>
    </xf>
    <xf numFmtId="0" fontId="10"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257">
    <xf numFmtId="0" fontId="0" fillId="0" borderId="0" xfId="0">
      <alignment vertical="center"/>
    </xf>
    <xf numFmtId="0" fontId="2" fillId="0" borderId="0" xfId="0" applyFont="1">
      <alignment vertical="center"/>
    </xf>
    <xf numFmtId="0" fontId="10" fillId="2" borderId="0" xfId="0" applyFont="1" applyFill="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11" fillId="2" borderId="0" xfId="0" applyFont="1" applyFill="1" applyAlignment="1">
      <alignment horizontal="left" vertical="center"/>
    </xf>
    <xf numFmtId="0" fontId="10" fillId="4" borderId="0" xfId="0" applyFont="1" applyFill="1" applyAlignment="1">
      <alignment horizontal="left" vertical="center" shrinkToFit="1"/>
    </xf>
    <xf numFmtId="0" fontId="10" fillId="4" borderId="0" xfId="0" applyFont="1" applyFill="1" applyAlignment="1">
      <alignment horizontal="left" vertical="center"/>
    </xf>
    <xf numFmtId="0" fontId="12" fillId="4" borderId="0" xfId="0" applyFont="1" applyFill="1" applyAlignment="1">
      <alignment horizontal="left" vertical="center" shrinkToFit="1"/>
    </xf>
    <xf numFmtId="0" fontId="0" fillId="4" borderId="0" xfId="0" applyFill="1">
      <alignment vertical="center"/>
    </xf>
    <xf numFmtId="0" fontId="17" fillId="0" borderId="0" xfId="2" applyAlignment="1">
      <alignment vertical="center"/>
    </xf>
    <xf numFmtId="178" fontId="17" fillId="0" borderId="0" xfId="2" applyNumberFormat="1" applyAlignment="1">
      <alignment vertical="center"/>
    </xf>
    <xf numFmtId="0" fontId="17" fillId="0" borderId="0" xfId="2"/>
    <xf numFmtId="0" fontId="5" fillId="0" borderId="0" xfId="0" applyFont="1" applyAlignment="1">
      <alignment horizontal="center" vertical="center" shrinkToFit="1"/>
    </xf>
    <xf numFmtId="3" fontId="5" fillId="0" borderId="0" xfId="0" applyNumberFormat="1" applyFont="1" applyAlignment="1">
      <alignment horizontal="center" vertical="center" wrapText="1"/>
    </xf>
    <xf numFmtId="3" fontId="5" fillId="0" borderId="7" xfId="0" applyNumberFormat="1" applyFont="1" applyBorder="1" applyAlignment="1">
      <alignment horizontal="center" vertical="center" wrapText="1"/>
    </xf>
    <xf numFmtId="177" fontId="9" fillId="0" borderId="1" xfId="0" applyNumberFormat="1" applyFont="1" applyBorder="1" applyAlignment="1">
      <alignment horizontal="center" vertical="center" wrapText="1" shrinkToFit="1"/>
    </xf>
    <xf numFmtId="0" fontId="17" fillId="0" borderId="0" xfId="2" quotePrefix="1"/>
    <xf numFmtId="0" fontId="2" fillId="0" borderId="0" xfId="0" applyFont="1" applyAlignment="1">
      <alignment horizontal="center" vertical="center"/>
    </xf>
    <xf numFmtId="0" fontId="14" fillId="0" borderId="0" xfId="0" applyFont="1" applyAlignment="1">
      <alignment horizontal="right" shrinkToFit="1"/>
    </xf>
    <xf numFmtId="0" fontId="13" fillId="0" borderId="0" xfId="0" applyFont="1" applyAlignment="1">
      <alignment horizontal="left"/>
    </xf>
    <xf numFmtId="0" fontId="15"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7" fillId="3" borderId="1" xfId="0" applyFont="1" applyFill="1" applyBorder="1" applyAlignment="1">
      <alignment horizontal="center" vertical="center" shrinkToFit="1"/>
    </xf>
    <xf numFmtId="0" fontId="7" fillId="0" borderId="0" xfId="0" applyFont="1" applyAlignment="1">
      <alignment horizontal="center" vertical="center" shrinkToFit="1"/>
    </xf>
    <xf numFmtId="0" fontId="5" fillId="0" borderId="0" xfId="0" applyFont="1" applyAlignment="1">
      <alignment horizontal="center" vertical="center" wrapText="1" shrinkToFit="1"/>
    </xf>
    <xf numFmtId="0" fontId="5" fillId="0" borderId="0" xfId="0" applyFont="1">
      <alignment vertical="center"/>
    </xf>
    <xf numFmtId="0" fontId="5" fillId="0" borderId="0" xfId="0" applyFont="1" applyAlignment="1">
      <alignment horizontal="center" vertical="center"/>
    </xf>
    <xf numFmtId="0" fontId="8" fillId="3" borderId="1" xfId="0" applyFont="1" applyFill="1" applyBorder="1" applyAlignment="1">
      <alignment horizontal="center" vertical="center" shrinkToFit="1"/>
    </xf>
    <xf numFmtId="0" fontId="16" fillId="0" borderId="0" xfId="0" applyFont="1">
      <alignment vertical="center"/>
    </xf>
    <xf numFmtId="0" fontId="21" fillId="0" borderId="7" xfId="0" applyFont="1" applyBorder="1" applyAlignment="1">
      <alignment horizontal="center" vertical="center" wrapText="1"/>
    </xf>
    <xf numFmtId="0" fontId="2" fillId="3" borderId="0" xfId="0" applyFont="1" applyFill="1" applyAlignment="1">
      <alignment horizontal="center" vertical="center"/>
    </xf>
    <xf numFmtId="0" fontId="2" fillId="3" borderId="0" xfId="0" applyFont="1" applyFill="1">
      <alignment vertical="center"/>
    </xf>
    <xf numFmtId="0" fontId="0" fillId="0" borderId="0" xfId="0" applyAlignment="1">
      <alignment horizontal="center" vertical="center"/>
    </xf>
    <xf numFmtId="0" fontId="2" fillId="3" borderId="0" xfId="0" applyFont="1" applyFill="1" applyAlignment="1" applyProtection="1">
      <alignment horizontal="center" vertical="center"/>
      <protection locked="0"/>
    </xf>
    <xf numFmtId="0" fontId="7" fillId="0" borderId="0" xfId="0" applyFont="1" applyAlignment="1">
      <alignment horizontal="left" vertical="center"/>
    </xf>
    <xf numFmtId="0" fontId="28" fillId="0" borderId="0" xfId="0" applyFont="1" applyAlignment="1">
      <alignment horizontal="left"/>
    </xf>
    <xf numFmtId="0" fontId="0" fillId="0" borderId="0" xfId="0" applyAlignment="1">
      <alignment horizontal="left" vertical="center" wrapText="1"/>
    </xf>
    <xf numFmtId="0" fontId="7" fillId="5" borderId="0" xfId="0" applyFont="1" applyFill="1" applyAlignment="1">
      <alignment horizontal="center" vertical="center" shrinkToFit="1"/>
    </xf>
    <xf numFmtId="0" fontId="5" fillId="5" borderId="0" xfId="0" applyFont="1" applyFill="1" applyAlignment="1">
      <alignment horizontal="center" vertical="center" wrapText="1" shrinkToFit="1"/>
    </xf>
    <xf numFmtId="0" fontId="5" fillId="5" borderId="0" xfId="0" applyFont="1" applyFill="1" applyAlignment="1">
      <alignment horizontal="center" vertical="center" shrinkToFit="1"/>
    </xf>
    <xf numFmtId="5" fontId="5" fillId="5" borderId="0" xfId="0" applyNumberFormat="1" applyFont="1" applyFill="1" applyAlignment="1">
      <alignment horizontal="center" vertical="center" wrapText="1"/>
    </xf>
    <xf numFmtId="179" fontId="5" fillId="5" borderId="1" xfId="0" applyNumberFormat="1" applyFont="1" applyFill="1" applyBorder="1" applyAlignment="1" applyProtection="1">
      <alignment horizontal="right" vertical="center" shrinkToFit="1"/>
      <protection locked="0"/>
    </xf>
    <xf numFmtId="0" fontId="5" fillId="5" borderId="1" xfId="0" applyFont="1" applyFill="1" applyBorder="1" applyAlignment="1" applyProtection="1">
      <alignment horizontal="center" vertical="center" wrapText="1" shrinkToFit="1"/>
      <protection locked="0"/>
    </xf>
    <xf numFmtId="180" fontId="5" fillId="5" borderId="1" xfId="0" applyNumberFormat="1" applyFont="1" applyFill="1" applyBorder="1" applyAlignment="1" applyProtection="1">
      <alignment horizontal="center" vertical="center" shrinkToFit="1"/>
      <protection locked="0"/>
    </xf>
    <xf numFmtId="0" fontId="5" fillId="5" borderId="1" xfId="0" applyFont="1" applyFill="1" applyBorder="1" applyAlignment="1" applyProtection="1">
      <alignment horizontal="center" vertical="center"/>
      <protection locked="0"/>
    </xf>
    <xf numFmtId="49" fontId="6" fillId="5" borderId="1" xfId="0" applyNumberFormat="1" applyFont="1" applyFill="1" applyBorder="1" applyAlignment="1" applyProtection="1">
      <alignment horizontal="left" vertical="center" wrapText="1"/>
      <protection locked="0"/>
    </xf>
    <xf numFmtId="179" fontId="31" fillId="5" borderId="1" xfId="0" applyNumberFormat="1" applyFont="1" applyFill="1" applyBorder="1" applyAlignment="1" applyProtection="1">
      <alignment horizontal="right" vertical="center" shrinkToFit="1"/>
      <protection locked="0"/>
    </xf>
    <xf numFmtId="0" fontId="31" fillId="5" borderId="1" xfId="0" applyFont="1" applyFill="1" applyBorder="1" applyAlignment="1" applyProtection="1">
      <alignment horizontal="center" vertical="center" wrapText="1" shrinkToFit="1"/>
      <protection locked="0"/>
    </xf>
    <xf numFmtId="180" fontId="31" fillId="5" borderId="1" xfId="0" applyNumberFormat="1" applyFont="1" applyFill="1" applyBorder="1" applyAlignment="1" applyProtection="1">
      <alignment horizontal="center" vertical="center" shrinkToFit="1"/>
      <protection locked="0"/>
    </xf>
    <xf numFmtId="0" fontId="31" fillId="5" borderId="1" xfId="0" applyFont="1" applyFill="1" applyBorder="1" applyAlignment="1" applyProtection="1">
      <alignment horizontal="center" vertical="center"/>
      <protection locked="0"/>
    </xf>
    <xf numFmtId="5" fontId="5" fillId="0" borderId="0" xfId="0" applyNumberFormat="1" applyFont="1" applyAlignment="1">
      <alignment horizontal="center" vertical="center" wrapText="1"/>
    </xf>
    <xf numFmtId="182" fontId="31" fillId="5" borderId="2" xfId="0" applyNumberFormat="1" applyFont="1" applyFill="1" applyBorder="1" applyAlignment="1" applyProtection="1">
      <alignment horizontal="center" vertical="center" shrinkToFit="1"/>
      <protection locked="0"/>
    </xf>
    <xf numFmtId="182" fontId="5" fillId="5" borderId="2" xfId="0" applyNumberFormat="1" applyFont="1" applyFill="1" applyBorder="1" applyAlignment="1" applyProtection="1">
      <alignment horizontal="center" vertical="center" shrinkToFit="1"/>
      <protection locked="0"/>
    </xf>
    <xf numFmtId="0" fontId="21" fillId="0" borderId="0" xfId="0" applyFont="1" applyAlignment="1">
      <alignment horizontal="center" vertical="center" wrapText="1"/>
    </xf>
    <xf numFmtId="0" fontId="23" fillId="0" borderId="0" xfId="1" applyFont="1" applyFill="1" applyBorder="1" applyAlignment="1" applyProtection="1">
      <alignment horizontal="left"/>
    </xf>
    <xf numFmtId="0" fontId="42" fillId="0" borderId="0" xfId="1" applyFont="1" applyFill="1" applyBorder="1" applyAlignment="1" applyProtection="1">
      <alignment horizontal="left"/>
    </xf>
    <xf numFmtId="0" fontId="43" fillId="0" borderId="0" xfId="1" applyFont="1" applyFill="1" applyBorder="1" applyAlignment="1" applyProtection="1">
      <alignment horizontal="left"/>
    </xf>
    <xf numFmtId="0" fontId="0" fillId="0" borderId="3" xfId="0" applyBorder="1" applyAlignment="1" applyProtection="1">
      <alignment horizontal="center" vertical="center" wrapText="1" shrinkToFit="1"/>
      <protection locked="0"/>
    </xf>
    <xf numFmtId="176" fontId="7"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177" fontId="9" fillId="0" borderId="0" xfId="0" applyNumberFormat="1" applyFont="1" applyAlignment="1">
      <alignment horizontal="center" vertical="center" wrapText="1" shrinkToFit="1"/>
    </xf>
    <xf numFmtId="177" fontId="9" fillId="0" borderId="7" xfId="0" applyNumberFormat="1" applyFont="1" applyBorder="1" applyAlignment="1">
      <alignment horizontal="center" vertical="center" wrapText="1" shrinkToFit="1"/>
    </xf>
    <xf numFmtId="0" fontId="0" fillId="0" borderId="7" xfId="0" applyBorder="1" applyAlignment="1">
      <alignment horizontal="center" vertical="center" wrapText="1" shrinkToFit="1"/>
    </xf>
    <xf numFmtId="0" fontId="7" fillId="0" borderId="4" xfId="0" applyFont="1" applyBorder="1" applyAlignment="1">
      <alignment horizontal="center" vertical="center" shrinkToFit="1"/>
    </xf>
    <xf numFmtId="49" fontId="16" fillId="0" borderId="0" xfId="0" applyNumberFormat="1" applyFont="1">
      <alignment vertical="center"/>
    </xf>
    <xf numFmtId="49" fontId="0" fillId="0" borderId="0" xfId="0" applyNumberFormat="1">
      <alignment vertical="center"/>
    </xf>
    <xf numFmtId="0" fontId="0" fillId="0" borderId="15" xfId="0" applyBorder="1">
      <alignment vertical="center"/>
    </xf>
    <xf numFmtId="0" fontId="0" fillId="0" borderId="15" xfId="0" applyBorder="1" applyAlignment="1">
      <alignment horizontal="center" vertical="center"/>
    </xf>
    <xf numFmtId="0" fontId="45" fillId="0" borderId="0" xfId="0" applyFont="1" applyAlignment="1">
      <alignment horizontal="left" vertical="center"/>
    </xf>
    <xf numFmtId="0" fontId="45" fillId="0" borderId="0" xfId="0" applyFont="1">
      <alignment vertical="center"/>
    </xf>
    <xf numFmtId="181" fontId="34" fillId="8" borderId="4" xfId="0" applyNumberFormat="1" applyFont="1" applyFill="1" applyBorder="1" applyAlignment="1">
      <alignment horizontal="center" wrapText="1" shrinkToFit="1"/>
    </xf>
    <xf numFmtId="0" fontId="26" fillId="8" borderId="4" xfId="0" applyFont="1" applyFill="1" applyBorder="1" applyAlignment="1"/>
    <xf numFmtId="0" fontId="24" fillId="8" borderId="4" xfId="0" applyFont="1" applyFill="1" applyBorder="1" applyAlignment="1">
      <alignment horizontal="center"/>
    </xf>
    <xf numFmtId="0" fontId="33" fillId="8" borderId="4" xfId="0" applyFont="1" applyFill="1" applyBorder="1" applyAlignment="1"/>
    <xf numFmtId="181" fontId="33" fillId="8" borderId="4" xfId="0" applyNumberFormat="1" applyFont="1" applyFill="1" applyBorder="1" applyAlignment="1">
      <alignment wrapText="1" shrinkToFit="1"/>
    </xf>
    <xf numFmtId="5" fontId="5" fillId="5" borderId="7" xfId="0" applyNumberFormat="1" applyFont="1" applyFill="1" applyBorder="1" applyAlignment="1">
      <alignment horizontal="center" vertical="center" wrapText="1"/>
    </xf>
    <xf numFmtId="181" fontId="5" fillId="8" borderId="1" xfId="0" applyNumberFormat="1" applyFont="1" applyFill="1" applyBorder="1" applyAlignment="1">
      <alignment horizontal="center" vertical="center" shrinkToFit="1"/>
    </xf>
    <xf numFmtId="181" fontId="5" fillId="8" borderId="3" xfId="0" applyNumberFormat="1" applyFont="1" applyFill="1" applyBorder="1" applyAlignment="1">
      <alignment horizontal="center" vertical="center" wrapText="1"/>
    </xf>
    <xf numFmtId="0" fontId="22" fillId="8" borderId="4" xfId="0" applyFont="1" applyFill="1" applyBorder="1" applyAlignment="1"/>
    <xf numFmtId="181" fontId="25" fillId="8" borderId="4" xfId="0" applyNumberFormat="1" applyFont="1" applyFill="1" applyBorder="1" applyAlignment="1">
      <alignment wrapText="1" shrinkToFit="1"/>
    </xf>
    <xf numFmtId="0" fontId="46" fillId="0" borderId="0" xfId="0" applyFont="1">
      <alignment vertical="center"/>
    </xf>
    <xf numFmtId="0" fontId="0" fillId="8" borderId="0" xfId="0" applyFill="1" applyAlignment="1">
      <alignment horizontal="center" vertical="center"/>
    </xf>
    <xf numFmtId="3" fontId="34" fillId="8" borderId="4" xfId="0" applyNumberFormat="1" applyFont="1" applyFill="1" applyBorder="1" applyAlignment="1">
      <alignment horizontal="center" vertical="center" wrapText="1"/>
    </xf>
    <xf numFmtId="0" fontId="47" fillId="8" borderId="4" xfId="0" applyFont="1" applyFill="1" applyBorder="1" applyAlignment="1"/>
    <xf numFmtId="0" fontId="13" fillId="9" borderId="14" xfId="0" applyFont="1" applyFill="1" applyBorder="1" applyAlignment="1">
      <alignment horizontal="left"/>
    </xf>
    <xf numFmtId="0" fontId="2" fillId="3" borderId="0" xfId="0" applyFont="1" applyFill="1" applyAlignment="1">
      <alignment horizontal="left" vertical="top"/>
    </xf>
    <xf numFmtId="0" fontId="36" fillId="3" borderId="0" xfId="0" applyFont="1" applyFill="1" applyAlignment="1">
      <alignment horizontal="left" vertical="center" shrinkToFit="1"/>
    </xf>
    <xf numFmtId="0" fontId="2" fillId="3" borderId="0" xfId="0" applyFont="1" applyFill="1" applyAlignment="1">
      <alignment horizontal="left" vertical="top" shrinkToFit="1"/>
    </xf>
    <xf numFmtId="49" fontId="2" fillId="3" borderId="0" xfId="0" applyNumberFormat="1" applyFont="1" applyFill="1" applyAlignment="1">
      <alignment horizontal="left" vertical="center" wrapText="1" shrinkToFit="1"/>
    </xf>
    <xf numFmtId="0" fontId="21" fillId="0" borderId="0" xfId="0" applyFont="1" applyAlignment="1">
      <alignment horizontal="center" vertical="center" wrapText="1"/>
    </xf>
    <xf numFmtId="176" fontId="7" fillId="3" borderId="2" xfId="0" applyNumberFormat="1" applyFont="1" applyFill="1" applyBorder="1" applyAlignment="1">
      <alignment horizontal="center" vertical="center" shrinkToFit="1"/>
    </xf>
    <xf numFmtId="176" fontId="7" fillId="3" borderId="3" xfId="0" applyNumberFormat="1"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182" fontId="31" fillId="5" borderId="2" xfId="0" applyNumberFormat="1" applyFont="1" applyFill="1" applyBorder="1" applyAlignment="1" applyProtection="1">
      <alignment horizontal="center" vertical="center" shrinkToFit="1"/>
      <protection locked="0"/>
    </xf>
    <xf numFmtId="182" fontId="31" fillId="5" borderId="3" xfId="0" applyNumberFormat="1" applyFont="1" applyFill="1" applyBorder="1" applyAlignment="1" applyProtection="1">
      <alignment horizontal="center" vertical="center" shrinkToFit="1"/>
      <protection locked="0"/>
    </xf>
    <xf numFmtId="0" fontId="31" fillId="5" borderId="2" xfId="0" applyFont="1" applyFill="1" applyBorder="1" applyAlignment="1" applyProtection="1">
      <alignment horizontal="left" vertical="center" shrinkToFit="1"/>
      <protection locked="0"/>
    </xf>
    <xf numFmtId="0" fontId="31" fillId="5" borderId="5" xfId="0" applyFont="1" applyFill="1" applyBorder="1" applyAlignment="1" applyProtection="1">
      <alignment horizontal="left" vertical="center" shrinkToFit="1"/>
      <protection locked="0"/>
    </xf>
    <xf numFmtId="0" fontId="31" fillId="5" borderId="3" xfId="0" applyFont="1" applyFill="1" applyBorder="1" applyAlignment="1" applyProtection="1">
      <alignment horizontal="left" vertical="center" shrinkToFit="1"/>
      <protection locked="0"/>
    </xf>
    <xf numFmtId="182" fontId="5" fillId="5" borderId="2" xfId="0" applyNumberFormat="1" applyFont="1" applyFill="1" applyBorder="1" applyAlignment="1" applyProtection="1">
      <alignment horizontal="center" vertical="center" shrinkToFit="1"/>
      <protection locked="0"/>
    </xf>
    <xf numFmtId="182" fontId="5" fillId="5" borderId="3" xfId="0" applyNumberFormat="1" applyFont="1" applyFill="1" applyBorder="1" applyAlignment="1" applyProtection="1">
      <alignment horizontal="center" vertical="center" shrinkToFit="1"/>
      <protection locked="0"/>
    </xf>
    <xf numFmtId="0" fontId="5" fillId="5" borderId="2" xfId="0" applyFont="1" applyFill="1" applyBorder="1" applyAlignment="1" applyProtection="1">
      <alignment horizontal="left" vertical="center" shrinkToFit="1"/>
      <protection locked="0"/>
    </xf>
    <xf numFmtId="0" fontId="5" fillId="5" borderId="5" xfId="0" applyFont="1" applyFill="1" applyBorder="1" applyAlignment="1" applyProtection="1">
      <alignment horizontal="left" vertical="center" shrinkToFit="1"/>
      <protection locked="0"/>
    </xf>
    <xf numFmtId="0" fontId="5" fillId="5" borderId="3" xfId="0" applyFont="1" applyFill="1" applyBorder="1" applyAlignment="1" applyProtection="1">
      <alignment horizontal="left" vertical="center" shrinkToFit="1"/>
      <protection locked="0"/>
    </xf>
    <xf numFmtId="0" fontId="48" fillId="8" borderId="4" xfId="0" applyFont="1" applyFill="1" applyBorder="1" applyAlignment="1">
      <alignment horizontal="center" vertical="center" wrapText="1"/>
    </xf>
    <xf numFmtId="177" fontId="13" fillId="6" borderId="1" xfId="0" applyNumberFormat="1" applyFont="1" applyFill="1" applyBorder="1" applyAlignment="1">
      <alignment horizontal="center" vertical="center" shrinkToFit="1"/>
    </xf>
    <xf numFmtId="177" fontId="7" fillId="3" borderId="2" xfId="0" applyNumberFormat="1" applyFont="1" applyFill="1" applyBorder="1" applyAlignment="1">
      <alignment horizontal="center" vertical="center" shrinkToFit="1"/>
    </xf>
    <xf numFmtId="177" fontId="7" fillId="3" borderId="3"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8" xfId="0" applyNumberFormat="1" applyFont="1" applyFill="1" applyBorder="1" applyAlignment="1">
      <alignment horizontal="center" vertical="center" shrinkToFit="1"/>
    </xf>
    <xf numFmtId="176" fontId="7" fillId="3" borderId="12"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176" fontId="7" fillId="3" borderId="11" xfId="0" applyNumberFormat="1" applyFont="1" applyFill="1" applyBorder="1" applyAlignment="1">
      <alignment horizontal="center" vertical="center" shrinkToFit="1"/>
    </xf>
    <xf numFmtId="176" fontId="7" fillId="3" borderId="9" xfId="0" applyNumberFormat="1" applyFont="1" applyFill="1" applyBorder="1" applyAlignment="1">
      <alignment horizontal="center" vertical="center" shrinkToFit="1"/>
    </xf>
    <xf numFmtId="177" fontId="9" fillId="3" borderId="1" xfId="0" applyNumberFormat="1" applyFont="1" applyFill="1" applyBorder="1" applyAlignment="1">
      <alignment horizontal="center" vertical="center" shrinkToFit="1"/>
    </xf>
    <xf numFmtId="177" fontId="9" fillId="5" borderId="5" xfId="0" applyNumberFormat="1" applyFont="1" applyFill="1" applyBorder="1" applyAlignment="1" applyProtection="1">
      <alignment horizontal="left" vertical="center" shrinkToFit="1"/>
      <protection locked="0"/>
    </xf>
    <xf numFmtId="177" fontId="9" fillId="5" borderId="3" xfId="0" applyNumberFormat="1" applyFont="1" applyFill="1" applyBorder="1" applyAlignment="1" applyProtection="1">
      <alignment horizontal="left" vertical="center" shrinkToFit="1"/>
      <protection locked="0"/>
    </xf>
    <xf numFmtId="177" fontId="9" fillId="3" borderId="2" xfId="0" applyNumberFormat="1" applyFont="1" applyFill="1" applyBorder="1" applyAlignment="1">
      <alignment horizontal="center" vertical="center" shrinkToFit="1"/>
    </xf>
    <xf numFmtId="177" fontId="9" fillId="3" borderId="3" xfId="0" applyNumberFormat="1" applyFont="1" applyFill="1" applyBorder="1" applyAlignment="1">
      <alignment horizontal="center" vertical="center" shrinkToFit="1"/>
    </xf>
    <xf numFmtId="177" fontId="9" fillId="0" borderId="2" xfId="0" applyNumberFormat="1" applyFont="1" applyBorder="1" applyAlignment="1">
      <alignment horizontal="left" vertical="center" wrapText="1" shrinkToFit="1"/>
    </xf>
    <xf numFmtId="177" fontId="9" fillId="0" borderId="5" xfId="0" applyNumberFormat="1" applyFont="1" applyBorder="1" applyAlignment="1">
      <alignment horizontal="left" vertical="center" wrapText="1" shrinkToFit="1"/>
    </xf>
    <xf numFmtId="177" fontId="9" fillId="0" borderId="3" xfId="0" applyNumberFormat="1" applyFont="1" applyBorder="1" applyAlignment="1">
      <alignment horizontal="left" vertical="center" wrapText="1" shrinkToFit="1"/>
    </xf>
    <xf numFmtId="177" fontId="9" fillId="3" borderId="10" xfId="0" applyNumberFormat="1" applyFont="1" applyFill="1" applyBorder="1" applyAlignment="1">
      <alignment horizontal="center" vertical="center" shrinkToFit="1"/>
    </xf>
    <xf numFmtId="177" fontId="9" fillId="3" borderId="8" xfId="0" applyNumberFormat="1"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177" fontId="7" fillId="5" borderId="2" xfId="0" applyNumberFormat="1" applyFont="1" applyFill="1" applyBorder="1" applyAlignment="1">
      <alignment horizontal="center" vertical="center" wrapText="1" shrinkToFit="1"/>
    </xf>
    <xf numFmtId="177" fontId="7" fillId="5" borderId="5" xfId="0" applyNumberFormat="1" applyFont="1" applyFill="1" applyBorder="1" applyAlignment="1">
      <alignment horizontal="center" vertical="center" wrapText="1" shrinkToFit="1"/>
    </xf>
    <xf numFmtId="177" fontId="7" fillId="5" borderId="3" xfId="0" applyNumberFormat="1" applyFont="1" applyFill="1" applyBorder="1" applyAlignment="1">
      <alignment horizontal="center" vertical="center" wrapText="1" shrinkToFit="1"/>
    </xf>
    <xf numFmtId="0" fontId="35" fillId="7" borderId="2" xfId="0" applyFont="1" applyFill="1" applyBorder="1" applyAlignment="1">
      <alignment horizontal="center" vertical="center" wrapText="1" shrinkToFit="1"/>
    </xf>
    <xf numFmtId="0" fontId="35" fillId="7" borderId="3" xfId="0" applyFont="1" applyFill="1" applyBorder="1" applyAlignment="1">
      <alignment horizontal="center" vertical="center" wrapText="1" shrinkToFit="1"/>
    </xf>
    <xf numFmtId="0" fontId="21" fillId="5" borderId="0" xfId="0" applyFont="1" applyFill="1" applyAlignment="1">
      <alignment horizontal="center" vertical="center" wrapText="1"/>
    </xf>
    <xf numFmtId="0" fontId="19" fillId="0" borderId="7" xfId="13" applyBorder="1" applyAlignment="1" applyProtection="1">
      <alignment horizontal="center"/>
    </xf>
    <xf numFmtId="0" fontId="21" fillId="0" borderId="7" xfId="0" applyFont="1" applyBorder="1" applyAlignment="1">
      <alignment horizontal="center"/>
    </xf>
    <xf numFmtId="0" fontId="23" fillId="0" borderId="0" xfId="1" applyFont="1" applyFill="1" applyBorder="1" applyAlignment="1" applyProtection="1">
      <alignment horizontal="center"/>
    </xf>
    <xf numFmtId="0" fontId="14" fillId="8" borderId="0" xfId="0" applyFont="1" applyFill="1" applyAlignment="1" applyProtection="1">
      <alignment horizontal="left" shrinkToFit="1"/>
      <protection locked="0"/>
    </xf>
    <xf numFmtId="0" fontId="30" fillId="0" borderId="4" xfId="1" applyFont="1" applyFill="1" applyBorder="1" applyAlignment="1" applyProtection="1">
      <alignment horizontal="left"/>
    </xf>
    <xf numFmtId="177" fontId="29" fillId="5" borderId="1" xfId="0" applyNumberFormat="1" applyFont="1" applyFill="1" applyBorder="1" applyAlignment="1" applyProtection="1">
      <alignment horizontal="center" vertical="center" shrinkToFit="1"/>
      <protection locked="0"/>
    </xf>
    <xf numFmtId="0" fontId="13" fillId="8" borderId="1" xfId="0" applyFont="1" applyFill="1" applyBorder="1" applyAlignment="1" applyProtection="1">
      <alignment horizontal="center" vertical="center" shrinkToFit="1"/>
      <protection locked="0"/>
    </xf>
    <xf numFmtId="0" fontId="13" fillId="8" borderId="14" xfId="0" applyFont="1" applyFill="1" applyBorder="1" applyAlignment="1">
      <alignment horizontal="left"/>
    </xf>
    <xf numFmtId="177" fontId="38" fillId="5" borderId="2" xfId="0" applyNumberFormat="1" applyFont="1" applyFill="1" applyBorder="1" applyAlignment="1" applyProtection="1">
      <alignment horizontal="left" vertical="center" shrinkToFit="1"/>
      <protection locked="0"/>
    </xf>
    <xf numFmtId="177" fontId="39" fillId="5" borderId="5" xfId="0" applyNumberFormat="1" applyFont="1" applyFill="1" applyBorder="1" applyAlignment="1" applyProtection="1">
      <alignment horizontal="left" vertical="center" shrinkToFit="1"/>
      <protection locked="0"/>
    </xf>
    <xf numFmtId="177" fontId="39" fillId="5" borderId="3" xfId="0" applyNumberFormat="1" applyFont="1" applyFill="1" applyBorder="1" applyAlignment="1" applyProtection="1">
      <alignment horizontal="left" vertical="center" shrinkToFit="1"/>
      <protection locked="0"/>
    </xf>
    <xf numFmtId="177" fontId="32" fillId="0" borderId="2" xfId="0" applyNumberFormat="1" applyFont="1" applyBorder="1" applyAlignment="1">
      <alignment horizontal="left" vertical="center" wrapText="1" shrinkToFit="1"/>
    </xf>
    <xf numFmtId="177" fontId="32" fillId="0" borderId="5" xfId="0" applyNumberFormat="1" applyFont="1" applyBorder="1" applyAlignment="1">
      <alignment horizontal="left" vertical="center" wrapText="1" shrinkToFit="1"/>
    </xf>
    <xf numFmtId="177" fontId="32" fillId="0" borderId="3" xfId="0" applyNumberFormat="1" applyFont="1" applyBorder="1" applyAlignment="1">
      <alignment horizontal="left" vertical="center" wrapText="1" shrinkToFit="1"/>
    </xf>
    <xf numFmtId="0" fontId="37" fillId="8" borderId="2" xfId="0" applyFont="1" applyFill="1" applyBorder="1" applyAlignment="1">
      <alignment horizontal="center" vertical="center" wrapText="1" shrinkToFit="1"/>
    </xf>
    <xf numFmtId="0" fontId="37" fillId="8" borderId="3" xfId="0" applyFont="1" applyFill="1" applyBorder="1" applyAlignment="1">
      <alignment horizontal="center" vertical="center" wrapText="1" shrinkToFit="1"/>
    </xf>
    <xf numFmtId="177" fontId="41" fillId="5" borderId="2" xfId="0" applyNumberFormat="1" applyFont="1" applyFill="1" applyBorder="1" applyAlignment="1" applyProtection="1">
      <alignment horizontal="center" vertical="center" wrapText="1" shrinkToFit="1"/>
      <protection locked="0"/>
    </xf>
    <xf numFmtId="177" fontId="41" fillId="5" borderId="5" xfId="0" applyNumberFormat="1" applyFont="1" applyFill="1" applyBorder="1" applyAlignment="1" applyProtection="1">
      <alignment horizontal="center" vertical="center" wrapText="1" shrinkToFit="1"/>
      <protection locked="0"/>
    </xf>
    <xf numFmtId="177" fontId="41" fillId="5" borderId="3" xfId="0" applyNumberFormat="1" applyFont="1" applyFill="1" applyBorder="1" applyAlignment="1" applyProtection="1">
      <alignment horizontal="center" vertical="center" wrapText="1" shrinkToFit="1"/>
      <protection locked="0"/>
    </xf>
    <xf numFmtId="0" fontId="29" fillId="8" borderId="1" xfId="0" applyFont="1" applyFill="1" applyBorder="1" applyAlignment="1" applyProtection="1">
      <alignment horizontal="center" vertical="center" shrinkToFit="1"/>
      <protection locked="0"/>
    </xf>
    <xf numFmtId="0" fontId="21" fillId="0" borderId="7" xfId="0"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left" vertical="center" wrapText="1"/>
    </xf>
    <xf numFmtId="181" fontId="5" fillId="8" borderId="2" xfId="0" applyNumberFormat="1" applyFont="1" applyFill="1" applyBorder="1" applyAlignment="1">
      <alignment horizontal="center" vertical="center" shrinkToFit="1"/>
    </xf>
    <xf numFmtId="181" fontId="5" fillId="8" borderId="3" xfId="0" applyNumberFormat="1" applyFont="1" applyFill="1" applyBorder="1" applyAlignment="1">
      <alignment horizontal="center" vertical="center" shrinkToFit="1"/>
    </xf>
    <xf numFmtId="0" fontId="5" fillId="5" borderId="2"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181" fontId="13" fillId="8" borderId="4" xfId="0" applyNumberFormat="1" applyFont="1" applyFill="1" applyBorder="1" applyAlignment="1">
      <alignment horizontal="left" wrapText="1" shrinkToFit="1"/>
    </xf>
    <xf numFmtId="177" fontId="39" fillId="5" borderId="2" xfId="0" applyNumberFormat="1" applyFont="1" applyFill="1" applyBorder="1" applyAlignment="1" applyProtection="1">
      <alignment horizontal="left" vertical="center" shrinkToFit="1"/>
      <protection locked="0"/>
    </xf>
    <xf numFmtId="177" fontId="9" fillId="5" borderId="2" xfId="0" applyNumberFormat="1" applyFont="1" applyFill="1" applyBorder="1" applyAlignment="1">
      <alignment horizontal="left" vertical="center" wrapText="1" shrinkToFit="1"/>
    </xf>
    <xf numFmtId="177" fontId="9" fillId="5" borderId="5" xfId="0" applyNumberFormat="1" applyFont="1" applyFill="1" applyBorder="1" applyAlignment="1">
      <alignment horizontal="left" vertical="center" wrapText="1" shrinkToFit="1"/>
    </xf>
    <xf numFmtId="177" fontId="9" fillId="5" borderId="3" xfId="0" applyNumberFormat="1" applyFont="1" applyFill="1" applyBorder="1" applyAlignment="1">
      <alignment horizontal="left" vertical="center" wrapText="1" shrinkToFit="1"/>
    </xf>
    <xf numFmtId="177" fontId="44" fillId="0" borderId="2" xfId="0" applyNumberFormat="1" applyFont="1" applyBorder="1" applyAlignment="1" applyProtection="1">
      <alignment horizontal="left" vertical="center" wrapText="1" shrinkToFit="1"/>
      <protection locked="0"/>
    </xf>
    <xf numFmtId="177" fontId="44" fillId="0" borderId="5" xfId="0" applyNumberFormat="1" applyFont="1" applyBorder="1" applyAlignment="1" applyProtection="1">
      <alignment horizontal="left" vertical="center" wrapText="1" shrinkToFit="1"/>
      <protection locked="0"/>
    </xf>
    <xf numFmtId="177" fontId="44" fillId="0" borderId="3" xfId="0" applyNumberFormat="1" applyFont="1" applyBorder="1" applyAlignment="1" applyProtection="1">
      <alignment horizontal="left" vertical="center" wrapText="1" shrinkToFit="1"/>
      <protection locked="0"/>
    </xf>
    <xf numFmtId="177" fontId="9" fillId="0" borderId="2" xfId="0" applyNumberFormat="1" applyFont="1" applyBorder="1" applyAlignment="1" applyProtection="1">
      <alignment horizontal="center" vertical="center" wrapText="1" shrinkToFit="1"/>
      <protection locked="0"/>
    </xf>
    <xf numFmtId="177" fontId="9" fillId="0" borderId="5" xfId="0" applyNumberFormat="1" applyFont="1" applyBorder="1" applyAlignment="1" applyProtection="1">
      <alignment horizontal="center" vertical="center" wrapText="1" shrinkToFit="1"/>
      <protection locked="0"/>
    </xf>
    <xf numFmtId="177" fontId="9" fillId="0" borderId="3" xfId="0" applyNumberFormat="1" applyFont="1"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3" xfId="0" applyBorder="1" applyAlignment="1" applyProtection="1">
      <alignment horizontal="center" vertical="center" wrapText="1" shrinkToFit="1"/>
      <protection locked="0"/>
    </xf>
    <xf numFmtId="177" fontId="13" fillId="8" borderId="1" xfId="0" applyNumberFormat="1" applyFont="1" applyFill="1" applyBorder="1" applyAlignment="1">
      <alignment horizontal="center" vertical="center" shrinkToFit="1"/>
    </xf>
    <xf numFmtId="49" fontId="13" fillId="8" borderId="2" xfId="0" applyNumberFormat="1" applyFont="1" applyFill="1" applyBorder="1" applyAlignment="1">
      <alignment horizontal="center" vertical="center"/>
    </xf>
    <xf numFmtId="49" fontId="13" fillId="8" borderId="5" xfId="0" applyNumberFormat="1" applyFont="1" applyFill="1" applyBorder="1" applyAlignment="1">
      <alignment horizontal="center" vertical="center"/>
    </xf>
    <xf numFmtId="49" fontId="13" fillId="8" borderId="3" xfId="0" applyNumberFormat="1" applyFont="1" applyFill="1" applyBorder="1" applyAlignment="1">
      <alignment horizontal="center" vertical="center"/>
    </xf>
    <xf numFmtId="0" fontId="14" fillId="0" borderId="0" xfId="0" applyFont="1" applyAlignment="1" applyProtection="1">
      <alignment horizontal="left" shrinkToFit="1"/>
      <protection locked="0"/>
    </xf>
    <xf numFmtId="177" fontId="13" fillId="5" borderId="2" xfId="0" applyNumberFormat="1" applyFont="1" applyFill="1" applyBorder="1" applyAlignment="1" applyProtection="1">
      <alignment horizontal="center" vertical="center" shrinkToFit="1"/>
      <protection locked="0"/>
    </xf>
    <xf numFmtId="177" fontId="13" fillId="5" borderId="5" xfId="0" applyNumberFormat="1" applyFont="1" applyFill="1" applyBorder="1" applyAlignment="1" applyProtection="1">
      <alignment horizontal="center" vertical="center" shrinkToFit="1"/>
      <protection locked="0"/>
    </xf>
    <xf numFmtId="177" fontId="13" fillId="5" borderId="3" xfId="0" applyNumberFormat="1" applyFont="1" applyFill="1" applyBorder="1" applyAlignment="1" applyProtection="1">
      <alignment horizontal="center" vertical="center" shrinkToFit="1"/>
      <protection locked="0"/>
    </xf>
    <xf numFmtId="14" fontId="9" fillId="5" borderId="5" xfId="0" applyNumberFormat="1" applyFont="1" applyFill="1" applyBorder="1" applyAlignment="1" applyProtection="1">
      <alignment horizontal="left" vertical="center" shrinkToFit="1"/>
      <protection locked="0"/>
    </xf>
    <xf numFmtId="14" fontId="9" fillId="5" borderId="3" xfId="0" applyNumberFormat="1" applyFont="1" applyFill="1" applyBorder="1" applyAlignment="1" applyProtection="1">
      <alignment horizontal="left" vertical="center" shrinkToFit="1"/>
      <protection locked="0"/>
    </xf>
    <xf numFmtId="0" fontId="7" fillId="10" borderId="0" xfId="0" applyFont="1" applyFill="1" applyAlignment="1">
      <alignment horizontal="left" vertical="center" wrapText="1"/>
    </xf>
    <xf numFmtId="0" fontId="0" fillId="10" borderId="0" xfId="0" applyFill="1" applyAlignment="1">
      <alignment horizontal="left" vertical="center" wrapText="1"/>
    </xf>
    <xf numFmtId="0" fontId="13" fillId="5" borderId="1" xfId="0" applyFont="1" applyFill="1" applyBorder="1" applyAlignment="1" applyProtection="1">
      <alignment horizontal="center" vertical="center" shrinkToFit="1"/>
      <protection locked="0"/>
    </xf>
    <xf numFmtId="49" fontId="52" fillId="6" borderId="2" xfId="0" applyNumberFormat="1" applyFont="1" applyFill="1" applyBorder="1" applyAlignment="1">
      <alignment horizontal="center" vertical="center"/>
    </xf>
    <xf numFmtId="49"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77" fontId="31" fillId="5" borderId="2" xfId="0" applyNumberFormat="1" applyFont="1" applyFill="1" applyBorder="1" applyAlignment="1" applyProtection="1">
      <alignment horizontal="center" vertical="center" wrapText="1" shrinkToFit="1"/>
      <protection locked="0"/>
    </xf>
    <xf numFmtId="177" fontId="31" fillId="5" borderId="5" xfId="0" applyNumberFormat="1" applyFont="1" applyFill="1" applyBorder="1" applyAlignment="1" applyProtection="1">
      <alignment horizontal="center" vertical="center" wrapText="1" shrinkToFit="1"/>
      <protection locked="0"/>
    </xf>
    <xf numFmtId="177" fontId="31" fillId="5" borderId="3" xfId="0" applyNumberFormat="1" applyFont="1" applyFill="1" applyBorder="1" applyAlignment="1" applyProtection="1">
      <alignment horizontal="center" vertical="center" wrapText="1" shrinkToFit="1"/>
      <protection locked="0"/>
    </xf>
    <xf numFmtId="177" fontId="53" fillId="5" borderId="1" xfId="0" applyNumberFormat="1" applyFont="1" applyFill="1" applyBorder="1" applyAlignment="1" applyProtection="1">
      <alignment horizontal="center" shrinkToFit="1"/>
      <protection locked="0"/>
    </xf>
    <xf numFmtId="0" fontId="53" fillId="5" borderId="1" xfId="0" applyFont="1" applyFill="1" applyBorder="1" applyAlignment="1" applyProtection="1">
      <alignment horizontal="center" vertical="center" shrinkToFit="1"/>
      <protection locked="0"/>
    </xf>
    <xf numFmtId="0" fontId="54" fillId="5" borderId="1" xfId="0" applyFont="1" applyFill="1" applyBorder="1" applyAlignment="1" applyProtection="1">
      <alignment horizontal="center" vertical="center" shrinkToFit="1"/>
      <protection locked="0"/>
    </xf>
    <xf numFmtId="177" fontId="55" fillId="5" borderId="2" xfId="0" applyNumberFormat="1" applyFont="1" applyFill="1" applyBorder="1" applyAlignment="1" applyProtection="1">
      <alignment horizontal="left" vertical="center" shrinkToFit="1"/>
      <protection locked="0"/>
    </xf>
    <xf numFmtId="49" fontId="57" fillId="6" borderId="2" xfId="0" applyNumberFormat="1" applyFont="1" applyFill="1" applyBorder="1" applyAlignment="1">
      <alignment horizontal="center" vertical="center"/>
    </xf>
    <xf numFmtId="49" fontId="57" fillId="6" borderId="5" xfId="0" applyNumberFormat="1" applyFont="1" applyFill="1" applyBorder="1" applyAlignment="1">
      <alignment horizontal="center" vertical="center"/>
    </xf>
    <xf numFmtId="49" fontId="57" fillId="6" borderId="3" xfId="0" applyNumberFormat="1" applyFont="1" applyFill="1" applyBorder="1" applyAlignment="1">
      <alignment horizontal="center" vertical="center"/>
    </xf>
    <xf numFmtId="14" fontId="55" fillId="5" borderId="2" xfId="0" applyNumberFormat="1" applyFont="1" applyFill="1" applyBorder="1" applyAlignment="1" applyProtection="1">
      <alignment horizontal="left" vertical="center" shrinkToFit="1"/>
      <protection locked="0"/>
    </xf>
    <xf numFmtId="177" fontId="58" fillId="0" borderId="1" xfId="0" applyNumberFormat="1" applyFont="1" applyBorder="1" applyAlignment="1" applyProtection="1">
      <alignment vertical="center" wrapText="1" shrinkToFit="1"/>
      <protection locked="0"/>
    </xf>
    <xf numFmtId="177" fontId="58" fillId="0" borderId="12" xfId="0" applyNumberFormat="1" applyFont="1" applyBorder="1" applyAlignment="1" applyProtection="1">
      <alignment vertical="center" wrapText="1" shrinkToFit="1"/>
      <protection locked="0"/>
    </xf>
    <xf numFmtId="176" fontId="7" fillId="10" borderId="2" xfId="0" applyNumberFormat="1" applyFont="1" applyFill="1" applyBorder="1" applyAlignment="1">
      <alignment horizontal="center" vertical="center" shrinkToFit="1"/>
    </xf>
    <xf numFmtId="176" fontId="7" fillId="10" borderId="3" xfId="0" applyNumberFormat="1" applyFont="1" applyFill="1" applyBorder="1" applyAlignment="1">
      <alignment horizontal="center" vertical="center" shrinkToFit="1"/>
    </xf>
    <xf numFmtId="176" fontId="7" fillId="10" borderId="10" xfId="0" applyNumberFormat="1" applyFont="1" applyFill="1" applyBorder="1" applyAlignment="1">
      <alignment horizontal="center" vertical="center" shrinkToFit="1"/>
    </xf>
    <xf numFmtId="176" fontId="7" fillId="10" borderId="8" xfId="0" applyNumberFormat="1" applyFont="1" applyFill="1" applyBorder="1" applyAlignment="1">
      <alignment horizontal="center" vertical="center" shrinkToFit="1"/>
    </xf>
    <xf numFmtId="176" fontId="7" fillId="10" borderId="12" xfId="0" applyNumberFormat="1" applyFont="1" applyFill="1" applyBorder="1" applyAlignment="1">
      <alignment horizontal="center" vertical="center" shrinkToFit="1"/>
    </xf>
    <xf numFmtId="176" fontId="7" fillId="10" borderId="13" xfId="0" applyNumberFormat="1" applyFont="1" applyFill="1" applyBorder="1" applyAlignment="1">
      <alignment horizontal="center" vertical="center" shrinkToFit="1"/>
    </xf>
    <xf numFmtId="176" fontId="7" fillId="10" borderId="11" xfId="0" applyNumberFormat="1" applyFont="1" applyFill="1" applyBorder="1" applyAlignment="1">
      <alignment horizontal="center" vertical="center" shrinkToFit="1"/>
    </xf>
    <xf numFmtId="176" fontId="7" fillId="10" borderId="9" xfId="0" applyNumberFormat="1" applyFont="1" applyFill="1" applyBorder="1" applyAlignment="1">
      <alignment horizontal="center" vertical="center" shrinkToFit="1"/>
    </xf>
    <xf numFmtId="177" fontId="9" fillId="10" borderId="1" xfId="0" applyNumberFormat="1" applyFont="1" applyFill="1" applyBorder="1" applyAlignment="1">
      <alignment horizontal="center" vertical="center" shrinkToFit="1"/>
    </xf>
    <xf numFmtId="177" fontId="9" fillId="10" borderId="2" xfId="0" applyNumberFormat="1" applyFont="1" applyFill="1" applyBorder="1" applyAlignment="1">
      <alignment horizontal="center" vertical="center" shrinkToFit="1"/>
    </xf>
    <xf numFmtId="177" fontId="9" fillId="10" borderId="3" xfId="0" applyNumberFormat="1" applyFont="1" applyFill="1" applyBorder="1" applyAlignment="1">
      <alignment horizontal="center" vertical="center" shrinkToFit="1"/>
    </xf>
    <xf numFmtId="177" fontId="9" fillId="10" borderId="10" xfId="0" applyNumberFormat="1" applyFont="1" applyFill="1" applyBorder="1" applyAlignment="1">
      <alignment horizontal="center" vertical="center" shrinkToFit="1"/>
    </xf>
    <xf numFmtId="177" fontId="9" fillId="10" borderId="8" xfId="0" applyNumberFormat="1" applyFont="1" applyFill="1" applyBorder="1" applyAlignment="1">
      <alignment horizontal="center" vertical="center" shrinkToFit="1"/>
    </xf>
    <xf numFmtId="0" fontId="0" fillId="10" borderId="12" xfId="0" applyFill="1" applyBorder="1" applyAlignment="1">
      <alignment horizontal="center" vertical="center" shrinkToFit="1"/>
    </xf>
    <xf numFmtId="0" fontId="0" fillId="10" borderId="13" xfId="0" applyFill="1" applyBorder="1" applyAlignment="1">
      <alignment horizontal="center" vertical="center" shrinkToFit="1"/>
    </xf>
    <xf numFmtId="177" fontId="9" fillId="10" borderId="12" xfId="0" applyNumberFormat="1" applyFont="1" applyFill="1" applyBorder="1" applyAlignment="1">
      <alignment horizontal="center" vertical="center" shrinkToFit="1"/>
    </xf>
    <xf numFmtId="177" fontId="9" fillId="10" borderId="13" xfId="0" applyNumberFormat="1" applyFont="1" applyFill="1" applyBorder="1" applyAlignment="1">
      <alignment horizontal="center" vertical="center" shrinkToFit="1"/>
    </xf>
    <xf numFmtId="177" fontId="9" fillId="10" borderId="11" xfId="0" applyNumberFormat="1" applyFont="1" applyFill="1" applyBorder="1" applyAlignment="1">
      <alignment horizontal="center" vertical="center" shrinkToFit="1"/>
    </xf>
    <xf numFmtId="177" fontId="9" fillId="10" borderId="9" xfId="0" applyNumberFormat="1" applyFont="1" applyFill="1" applyBorder="1" applyAlignment="1">
      <alignment horizontal="center" vertical="center" shrinkToFit="1"/>
    </xf>
    <xf numFmtId="177" fontId="7" fillId="10" borderId="2" xfId="0" applyNumberFormat="1" applyFont="1" applyFill="1" applyBorder="1" applyAlignment="1">
      <alignment horizontal="center" vertical="center" shrinkToFit="1"/>
    </xf>
    <xf numFmtId="177" fontId="7" fillId="10" borderId="3" xfId="0" applyNumberFormat="1" applyFont="1" applyFill="1" applyBorder="1" applyAlignment="1">
      <alignment horizontal="center" vertical="center" shrinkToFit="1"/>
    </xf>
    <xf numFmtId="177" fontId="7" fillId="10" borderId="10" xfId="0" applyNumberFormat="1" applyFont="1" applyFill="1" applyBorder="1" applyAlignment="1">
      <alignment horizontal="center" vertical="center" shrinkToFit="1"/>
    </xf>
    <xf numFmtId="177" fontId="7" fillId="10" borderId="8" xfId="0" applyNumberFormat="1" applyFont="1" applyFill="1" applyBorder="1" applyAlignment="1">
      <alignment horizontal="center" vertical="center" shrinkToFit="1"/>
    </xf>
    <xf numFmtId="177" fontId="7" fillId="10" borderId="11" xfId="0" applyNumberFormat="1" applyFont="1" applyFill="1" applyBorder="1" applyAlignment="1">
      <alignment horizontal="center" vertical="center" shrinkToFit="1"/>
    </xf>
    <xf numFmtId="177" fontId="7" fillId="10" borderId="9" xfId="0" applyNumberFormat="1" applyFont="1" applyFill="1" applyBorder="1" applyAlignment="1">
      <alignment horizontal="center" vertical="center" shrinkToFit="1"/>
    </xf>
    <xf numFmtId="0" fontId="7" fillId="10" borderId="2" xfId="0" applyFont="1" applyFill="1" applyBorder="1" applyAlignment="1">
      <alignment horizontal="center" vertical="top" shrinkToFit="1"/>
    </xf>
    <xf numFmtId="0" fontId="7" fillId="10" borderId="3" xfId="0" applyFont="1" applyFill="1" applyBorder="1" applyAlignment="1">
      <alignment horizontal="center" vertical="top" shrinkToFit="1"/>
    </xf>
    <xf numFmtId="0" fontId="7" fillId="10" borderId="5" xfId="0" applyFont="1" applyFill="1" applyBorder="1" applyAlignment="1">
      <alignment horizontal="center" vertical="top" shrinkToFit="1"/>
    </xf>
    <xf numFmtId="0" fontId="7" fillId="10" borderId="1" xfId="0" applyFont="1" applyFill="1" applyBorder="1" applyAlignment="1">
      <alignment horizontal="center" vertical="center" shrinkToFit="1"/>
    </xf>
    <xf numFmtId="0" fontId="7" fillId="10" borderId="2" xfId="0" applyFont="1" applyFill="1" applyBorder="1" applyAlignment="1">
      <alignment horizontal="center" vertical="center" shrinkToFit="1"/>
    </xf>
    <xf numFmtId="0" fontId="7" fillId="10" borderId="3" xfId="0" applyFont="1" applyFill="1" applyBorder="1" applyAlignment="1">
      <alignment horizontal="center" vertical="center" shrinkToFit="1"/>
    </xf>
    <xf numFmtId="0" fontId="7" fillId="10" borderId="5" xfId="0" applyFont="1" applyFill="1" applyBorder="1" applyAlignment="1">
      <alignment horizontal="center" vertical="center" shrinkToFit="1"/>
    </xf>
    <xf numFmtId="0" fontId="2" fillId="10" borderId="0" xfId="0" applyFont="1" applyFill="1" applyAlignment="1">
      <alignment horizontal="left" vertical="top"/>
    </xf>
    <xf numFmtId="49" fontId="2" fillId="10" borderId="0" xfId="0" applyNumberFormat="1" applyFont="1" applyFill="1" applyAlignment="1" applyProtection="1">
      <alignment horizontal="center" vertical="center"/>
      <protection locked="0"/>
    </xf>
    <xf numFmtId="49" fontId="2" fillId="10" borderId="0" xfId="0" applyNumberFormat="1" applyFont="1" applyFill="1" applyAlignment="1">
      <alignment horizontal="left" vertical="center" wrapText="1" shrinkToFit="1"/>
    </xf>
    <xf numFmtId="0" fontId="2" fillId="10" borderId="0" xfId="0" applyFont="1" applyFill="1" applyAlignment="1">
      <alignment horizontal="center" vertical="center"/>
    </xf>
    <xf numFmtId="0" fontId="2" fillId="10" borderId="0" xfId="0" applyFont="1" applyFill="1">
      <alignment vertical="center"/>
    </xf>
    <xf numFmtId="177" fontId="53" fillId="5" borderId="1" xfId="0" applyNumberFormat="1" applyFont="1" applyFill="1" applyBorder="1" applyAlignment="1" applyProtection="1">
      <alignment horizontal="center" vertical="center" shrinkToFit="1"/>
      <protection locked="0"/>
    </xf>
    <xf numFmtId="177" fontId="54" fillId="5" borderId="1" xfId="0" applyNumberFormat="1" applyFont="1" applyFill="1" applyBorder="1" applyAlignment="1" applyProtection="1">
      <alignment horizontal="center" vertical="center" shrinkToFit="1"/>
      <protection locked="0"/>
    </xf>
    <xf numFmtId="0" fontId="58" fillId="0" borderId="3" xfId="0" applyFont="1" applyBorder="1" applyAlignment="1" applyProtection="1">
      <alignment horizontal="left" vertical="center" wrapText="1" shrinkToFit="1"/>
      <protection locked="0"/>
    </xf>
    <xf numFmtId="0" fontId="59" fillId="0" borderId="2" xfId="0" applyFont="1" applyBorder="1" applyAlignment="1" applyProtection="1">
      <alignment horizontal="left" vertical="center" wrapText="1" shrinkToFit="1"/>
      <protection locked="0"/>
    </xf>
    <xf numFmtId="0" fontId="59" fillId="0" borderId="5" xfId="0" applyFont="1" applyBorder="1" applyAlignment="1" applyProtection="1">
      <alignment horizontal="left" vertical="center" wrapText="1" shrinkToFit="1"/>
      <protection locked="0"/>
    </xf>
    <xf numFmtId="0" fontId="59" fillId="0" borderId="3" xfId="0" applyFont="1" applyBorder="1" applyAlignment="1" applyProtection="1">
      <alignment horizontal="left" vertical="center" wrapText="1" shrinkToFit="1"/>
      <protection locked="0"/>
    </xf>
    <xf numFmtId="0" fontId="14" fillId="2" borderId="0" xfId="0" applyFont="1" applyFill="1" applyAlignment="1" applyProtection="1">
      <alignment horizontal="left" shrinkToFit="1"/>
      <protection locked="0"/>
    </xf>
    <xf numFmtId="177" fontId="55" fillId="0" borderId="2" xfId="0" applyNumberFormat="1" applyFont="1" applyBorder="1" applyAlignment="1" applyProtection="1">
      <alignment horizontal="center" vertical="center" wrapText="1" shrinkToFit="1"/>
      <protection locked="0"/>
    </xf>
    <xf numFmtId="177" fontId="55" fillId="0" borderId="5" xfId="0" applyNumberFormat="1" applyFont="1" applyBorder="1" applyAlignment="1" applyProtection="1">
      <alignment horizontal="center" vertical="center" wrapText="1" shrinkToFit="1"/>
      <protection locked="0"/>
    </xf>
    <xf numFmtId="177" fontId="55" fillId="0" borderId="3" xfId="0" applyNumberFormat="1" applyFont="1" applyBorder="1" applyAlignment="1" applyProtection="1">
      <alignment horizontal="center" vertical="center" wrapText="1" shrinkToFit="1"/>
      <protection locked="0"/>
    </xf>
    <xf numFmtId="0" fontId="51" fillId="0" borderId="2" xfId="0" applyFont="1" applyBorder="1" applyAlignment="1" applyProtection="1">
      <alignment horizontal="center" vertical="center" wrapText="1" shrinkToFit="1"/>
      <protection locked="0"/>
    </xf>
    <xf numFmtId="0" fontId="51" fillId="0" borderId="5" xfId="0" applyFont="1" applyBorder="1" applyAlignment="1" applyProtection="1">
      <alignment horizontal="center" vertical="center" wrapText="1" shrinkToFit="1"/>
      <protection locked="0"/>
    </xf>
    <xf numFmtId="0" fontId="51" fillId="0" borderId="3" xfId="0" applyFont="1" applyBorder="1" applyAlignment="1" applyProtection="1">
      <alignment horizontal="center" vertical="center" wrapText="1" shrinkToFit="1"/>
      <protection locked="0"/>
    </xf>
    <xf numFmtId="14" fontId="51" fillId="0" borderId="3" xfId="0" applyNumberFormat="1" applyFont="1" applyBorder="1" applyAlignment="1" applyProtection="1">
      <alignment horizontal="center" vertical="center" wrapText="1" shrinkToFit="1"/>
      <protection locked="0"/>
    </xf>
  </cellXfs>
  <cellStyles count="14">
    <cellStyle name="Normal 2" xfId="3" xr:uid="{00000000-0005-0000-0000-000000000000}"/>
    <cellStyle name="Normal 2 2" xfId="4" xr:uid="{00000000-0005-0000-0000-000001000000}"/>
    <cellStyle name="Normal 2 2 2" xfId="5" xr:uid="{00000000-0005-0000-0000-000002000000}"/>
    <cellStyle name="Normal 2 3" xfId="6" xr:uid="{00000000-0005-0000-0000-000003000000}"/>
    <cellStyle name="ハイパーリンク" xfId="9" builtinId="8" hidden="1"/>
    <cellStyle name="ハイパーリンク" xfId="11" builtinId="8" hidden="1"/>
    <cellStyle name="ハイパーリンク" xfId="13" builtinId="8"/>
    <cellStyle name="ハイパーリンク 2" xfId="7" xr:uid="{00000000-0005-0000-0000-000006000000}"/>
    <cellStyle name="見出し 2" xfId="1" builtinId="17"/>
    <cellStyle name="標準" xfId="0" builtinId="0"/>
    <cellStyle name="標準 2" xfId="2" xr:uid="{00000000-0005-0000-0000-000008000000}"/>
    <cellStyle name="標準 3" xfId="8" xr:uid="{00000000-0005-0000-0000-000009000000}"/>
    <cellStyle name="表示済みのハイパーリンク" xfId="10" builtinId="9" hidden="1"/>
    <cellStyle name="表示済みのハイパーリンク" xfId="12" builtinId="9" hidden="1"/>
  </cellStyles>
  <dxfs count="3">
    <dxf>
      <font>
        <color rgb="FFFF0000"/>
      </font>
      <fill>
        <patternFill patternType="none">
          <bgColor auto="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4F9F1"/>
      <color rgb="FF2D4948"/>
      <color rgb="FF436B6A"/>
      <color rgb="FF233938"/>
      <color rgb="FF4B7978"/>
      <color rgb="FF2236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685800</xdr:colOff>
      <xdr:row>29</xdr:row>
      <xdr:rowOff>38100</xdr:rowOff>
    </xdr:from>
    <xdr:to>
      <xdr:col>2</xdr:col>
      <xdr:colOff>44450</xdr:colOff>
      <xdr:row>29</xdr:row>
      <xdr:rowOff>266700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2000000}"/>
            </a:ext>
          </a:extLst>
        </xdr:cNvPr>
        <xdr:cNvSpPr/>
      </xdr:nvSpPr>
      <xdr:spPr bwMode="auto">
        <a:xfrm>
          <a:off x="933450" y="101250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xdr:col>
      <xdr:colOff>685800</xdr:colOff>
      <xdr:row>29</xdr:row>
      <xdr:rowOff>298450</xdr:rowOff>
    </xdr:from>
    <xdr:to>
      <xdr:col>2</xdr:col>
      <xdr:colOff>44450</xdr:colOff>
      <xdr:row>30</xdr:row>
      <xdr:rowOff>273050</xdr:rowOff>
    </xdr:to>
    <xdr:sp macro="" textlink="">
      <xdr:nvSpPr>
        <xdr:cNvPr id="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3000000}"/>
            </a:ext>
          </a:extLst>
        </xdr:cNvPr>
        <xdr:cNvSpPr/>
      </xdr:nvSpPr>
      <xdr:spPr bwMode="auto">
        <a:xfrm>
          <a:off x="933450" y="10382250"/>
          <a:ext cx="28257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146050</xdr:colOff>
      <xdr:row>13</xdr:row>
      <xdr:rowOff>228600</xdr:rowOff>
    </xdr:from>
    <xdr:to>
      <xdr:col>9</xdr:col>
      <xdr:colOff>425450</xdr:colOff>
      <xdr:row>15</xdr:row>
      <xdr:rowOff>0</xdr:rowOff>
    </xdr:to>
    <xdr:sp macro="" textlink="">
      <xdr:nvSpPr>
        <xdr:cNvPr id="4"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000-000004000000}"/>
            </a:ext>
          </a:extLst>
        </xdr:cNvPr>
        <xdr:cNvSpPr/>
      </xdr:nvSpPr>
      <xdr:spPr bwMode="auto">
        <a:xfrm>
          <a:off x="7077075" y="58959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222250</xdr:rowOff>
    </xdr:from>
    <xdr:to>
      <xdr:col>10</xdr:col>
      <xdr:colOff>425450</xdr:colOff>
      <xdr:row>15</xdr:row>
      <xdr:rowOff>215900</xdr:rowOff>
    </xdr:to>
    <xdr:sp macro="" textlink="">
      <xdr:nvSpPr>
        <xdr:cNvPr id="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5000000}"/>
            </a:ext>
          </a:extLst>
        </xdr:cNvPr>
        <xdr:cNvSpPr/>
      </xdr:nvSpPr>
      <xdr:spPr bwMode="auto">
        <a:xfrm>
          <a:off x="7534275" y="61150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222250</xdr:rowOff>
    </xdr:from>
    <xdr:to>
      <xdr:col>10</xdr:col>
      <xdr:colOff>425450</xdr:colOff>
      <xdr:row>15</xdr:row>
      <xdr:rowOff>215900</xdr:rowOff>
    </xdr:to>
    <xdr:sp macro="" textlink="">
      <xdr:nvSpPr>
        <xdr:cNvPr id="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6000000}"/>
            </a:ext>
          </a:extLst>
        </xdr:cNvPr>
        <xdr:cNvSpPr/>
      </xdr:nvSpPr>
      <xdr:spPr bwMode="auto">
        <a:xfrm>
          <a:off x="7534275" y="61150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15</xdr:row>
      <xdr:rowOff>222250</xdr:rowOff>
    </xdr:from>
    <xdr:to>
      <xdr:col>10</xdr:col>
      <xdr:colOff>425450</xdr:colOff>
      <xdr:row>16</xdr:row>
      <xdr:rowOff>215900</xdr:rowOff>
    </xdr:to>
    <xdr:sp macro="" textlink="">
      <xdr:nvSpPr>
        <xdr:cNvPr id="7"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000-000007000000}"/>
            </a:ext>
          </a:extLst>
        </xdr:cNvPr>
        <xdr:cNvSpPr/>
      </xdr:nvSpPr>
      <xdr:spPr bwMode="auto">
        <a:xfrm>
          <a:off x="7534275" y="63436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xdr:col>
      <xdr:colOff>685800</xdr:colOff>
      <xdr:row>30</xdr:row>
      <xdr:rowOff>279400</xdr:rowOff>
    </xdr:from>
    <xdr:to>
      <xdr:col>2</xdr:col>
      <xdr:colOff>44450</xdr:colOff>
      <xdr:row>31</xdr:row>
      <xdr:rowOff>257175</xdr:rowOff>
    </xdr:to>
    <xdr:sp macro="" textlink="">
      <xdr:nvSpPr>
        <xdr:cNvPr id="8"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000-000008000000}"/>
            </a:ext>
          </a:extLst>
        </xdr:cNvPr>
        <xdr:cNvSpPr/>
      </xdr:nvSpPr>
      <xdr:spPr bwMode="auto">
        <a:xfrm>
          <a:off x="933450" y="10734675"/>
          <a:ext cx="282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146050</xdr:colOff>
      <xdr:row>16</xdr:row>
      <xdr:rowOff>222250</xdr:rowOff>
    </xdr:from>
    <xdr:to>
      <xdr:col>10</xdr:col>
      <xdr:colOff>425450</xdr:colOff>
      <xdr:row>17</xdr:row>
      <xdr:rowOff>215900</xdr:rowOff>
    </xdr:to>
    <xdr:sp macro="" textlink="">
      <xdr:nvSpPr>
        <xdr:cNvPr id="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000-000009000000}"/>
            </a:ext>
          </a:extLst>
        </xdr:cNvPr>
        <xdr:cNvSpPr/>
      </xdr:nvSpPr>
      <xdr:spPr bwMode="auto">
        <a:xfrm>
          <a:off x="7534275" y="65722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15</xdr:row>
      <xdr:rowOff>12700</xdr:rowOff>
    </xdr:from>
    <xdr:to>
      <xdr:col>9</xdr:col>
      <xdr:colOff>425450</xdr:colOff>
      <xdr:row>16</xdr:row>
      <xdr:rowOff>6350</xdr:rowOff>
    </xdr:to>
    <xdr:sp macro="" textlink="">
      <xdr:nvSpPr>
        <xdr:cNvPr id="10"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000-00000A000000}"/>
            </a:ext>
          </a:extLst>
        </xdr:cNvPr>
        <xdr:cNvSpPr/>
      </xdr:nvSpPr>
      <xdr:spPr bwMode="auto">
        <a:xfrm>
          <a:off x="7077075" y="613410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16</xdr:row>
      <xdr:rowOff>0</xdr:rowOff>
    </xdr:from>
    <xdr:to>
      <xdr:col>9</xdr:col>
      <xdr:colOff>425450</xdr:colOff>
      <xdr:row>17</xdr:row>
      <xdr:rowOff>0</xdr:rowOff>
    </xdr:to>
    <xdr:sp macro="" textlink="">
      <xdr:nvSpPr>
        <xdr:cNvPr id="11"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000-00000B000000}"/>
            </a:ext>
          </a:extLst>
        </xdr:cNvPr>
        <xdr:cNvSpPr/>
      </xdr:nvSpPr>
      <xdr:spPr bwMode="auto">
        <a:xfrm>
          <a:off x="7077075" y="63531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0</xdr:rowOff>
    </xdr:from>
    <xdr:to>
      <xdr:col>10</xdr:col>
      <xdr:colOff>425450</xdr:colOff>
      <xdr:row>15</xdr:row>
      <xdr:rowOff>0</xdr:rowOff>
    </xdr:to>
    <xdr:sp macro="" textlink="">
      <xdr:nvSpPr>
        <xdr:cNvPr id="12"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000-00000C000000}"/>
            </a:ext>
          </a:extLst>
        </xdr:cNvPr>
        <xdr:cNvSpPr/>
      </xdr:nvSpPr>
      <xdr:spPr bwMode="auto">
        <a:xfrm>
          <a:off x="7534275" y="58959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16</xdr:row>
      <xdr:rowOff>222250</xdr:rowOff>
    </xdr:from>
    <xdr:to>
      <xdr:col>9</xdr:col>
      <xdr:colOff>425450</xdr:colOff>
      <xdr:row>17</xdr:row>
      <xdr:rowOff>215900</xdr:rowOff>
    </xdr:to>
    <xdr:sp macro="" textlink="">
      <xdr:nvSpPr>
        <xdr:cNvPr id="13"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000-00000D000000}"/>
            </a:ext>
          </a:extLst>
        </xdr:cNvPr>
        <xdr:cNvSpPr/>
      </xdr:nvSpPr>
      <xdr:spPr bwMode="auto">
        <a:xfrm>
          <a:off x="7077075" y="65722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oneCellAnchor>
    <xdr:from>
      <xdr:col>1</xdr:col>
      <xdr:colOff>685800</xdr:colOff>
      <xdr:row>30</xdr:row>
      <xdr:rowOff>38100</xdr:rowOff>
    </xdr:from>
    <xdr:ext cx="282575" cy="228600"/>
    <xdr:sp macro="" textlink="">
      <xdr:nvSpPr>
        <xdr:cNvPr id="14"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E000000}"/>
            </a:ext>
          </a:extLst>
        </xdr:cNvPr>
        <xdr:cNvSpPr/>
      </xdr:nvSpPr>
      <xdr:spPr bwMode="auto">
        <a:xfrm>
          <a:off x="933450" y="10496550"/>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xdr:col>
      <xdr:colOff>685800</xdr:colOff>
      <xdr:row>30</xdr:row>
      <xdr:rowOff>298450</xdr:rowOff>
    </xdr:from>
    <xdr:ext cx="282575" cy="349250"/>
    <xdr:sp macro="" textlink="">
      <xdr:nvSpPr>
        <xdr:cNvPr id="15"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F000000}"/>
            </a:ext>
          </a:extLst>
        </xdr:cNvPr>
        <xdr:cNvSpPr/>
      </xdr:nvSpPr>
      <xdr:spPr bwMode="auto">
        <a:xfrm>
          <a:off x="933450" y="10753725"/>
          <a:ext cx="28257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685800</xdr:colOff>
      <xdr:row>31</xdr:row>
      <xdr:rowOff>38100</xdr:rowOff>
    </xdr:from>
    <xdr:ext cx="285750" cy="228600"/>
    <xdr:sp macro="" textlink="">
      <xdr:nvSpPr>
        <xdr:cNvPr id="16"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10000000}"/>
            </a:ext>
          </a:extLst>
        </xdr:cNvPr>
        <xdr:cNvSpPr/>
      </xdr:nvSpPr>
      <xdr:spPr bwMode="auto">
        <a:xfrm>
          <a:off x="933450" y="1086802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xdr:col>
      <xdr:colOff>685800</xdr:colOff>
      <xdr:row>31</xdr:row>
      <xdr:rowOff>298450</xdr:rowOff>
    </xdr:from>
    <xdr:ext cx="285750" cy="352425"/>
    <xdr:sp macro="" textlink="">
      <xdr:nvSpPr>
        <xdr:cNvPr id="17"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11000000}"/>
            </a:ext>
          </a:extLst>
        </xdr:cNvPr>
        <xdr:cNvSpPr/>
      </xdr:nvSpPr>
      <xdr:spPr bwMode="auto">
        <a:xfrm>
          <a:off x="933450" y="11125200"/>
          <a:ext cx="2857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733425</xdr:colOff>
          <xdr:row>29</xdr:row>
          <xdr:rowOff>57150</xdr:rowOff>
        </xdr:from>
        <xdr:to>
          <xdr:col>2</xdr:col>
          <xdr:colOff>19050</xdr:colOff>
          <xdr:row>29</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29</xdr:row>
          <xdr:rowOff>342900</xdr:rowOff>
        </xdr:from>
        <xdr:to>
          <xdr:col>2</xdr:col>
          <xdr:colOff>0</xdr:colOff>
          <xdr:row>30</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219075</xdr:rowOff>
        </xdr:from>
        <xdr:to>
          <xdr:col>10</xdr:col>
          <xdr:colOff>0</xdr:colOff>
          <xdr:row>15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9525</xdr:rowOff>
        </xdr:from>
        <xdr:to>
          <xdr:col>9</xdr:col>
          <xdr:colOff>295275</xdr:colOff>
          <xdr:row>16</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219075</xdr:rowOff>
        </xdr:from>
        <xdr:to>
          <xdr:col>10</xdr:col>
          <xdr:colOff>295275</xdr:colOff>
          <xdr:row>14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9525</xdr:rowOff>
        </xdr:from>
        <xdr:to>
          <xdr:col>10</xdr:col>
          <xdr:colOff>304800</xdr:colOff>
          <xdr:row>16</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9525</xdr:rowOff>
        </xdr:from>
        <xdr:to>
          <xdr:col>9</xdr:col>
          <xdr:colOff>295275</xdr:colOff>
          <xdr:row>17</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219075</xdr:rowOff>
        </xdr:from>
        <xdr:to>
          <xdr:col>10</xdr:col>
          <xdr:colOff>304800</xdr:colOff>
          <xdr:row>16</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0</xdr:rowOff>
        </xdr:from>
        <xdr:to>
          <xdr:col>9</xdr:col>
          <xdr:colOff>295275</xdr:colOff>
          <xdr:row>18</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0</xdr:rowOff>
        </xdr:from>
        <xdr:to>
          <xdr:col>10</xdr:col>
          <xdr:colOff>304800</xdr:colOff>
          <xdr:row>18</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342901</xdr:colOff>
      <xdr:row>0</xdr:row>
      <xdr:rowOff>400050</xdr:rowOff>
    </xdr:from>
    <xdr:to>
      <xdr:col>7</xdr:col>
      <xdr:colOff>1</xdr:colOff>
      <xdr:row>1</xdr:row>
      <xdr:rowOff>228600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28951" y="400050"/>
          <a:ext cx="2381250" cy="3429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a:solidFill>
                <a:schemeClr val="bg1"/>
              </a:solidFill>
            </a:rPr>
            <a:t>SAMPLE</a:t>
          </a:r>
          <a:endParaRPr kumimoji="1" lang="ja-JP" altLang="en-US" sz="3200">
            <a:solidFill>
              <a:schemeClr val="bg1"/>
            </a:solidFill>
          </a:endParaRPr>
        </a:p>
      </xdr:txBody>
    </xdr:sp>
    <xdr:clientData/>
  </xdr:twoCellAnchor>
  <xdr:twoCellAnchor>
    <xdr:from>
      <xdr:col>7</xdr:col>
      <xdr:colOff>9525</xdr:colOff>
      <xdr:row>6</xdr:row>
      <xdr:rowOff>0</xdr:rowOff>
    </xdr:from>
    <xdr:to>
      <xdr:col>8</xdr:col>
      <xdr:colOff>752475</xdr:colOff>
      <xdr:row>6</xdr:row>
      <xdr:rowOff>266700</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5419725" y="2457450"/>
          <a:ext cx="1304925" cy="266700"/>
        </a:xfrm>
        <a:prstGeom prst="ellipse">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733425</xdr:colOff>
          <xdr:row>31</xdr:row>
          <xdr:rowOff>0</xdr:rowOff>
        </xdr:from>
        <xdr:to>
          <xdr:col>2</xdr:col>
          <xdr:colOff>0</xdr:colOff>
          <xdr:row>31</xdr:row>
          <xdr:rowOff>276225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376649</xdr:colOff>
      <xdr:row>6</xdr:row>
      <xdr:rowOff>294795</xdr:rowOff>
    </xdr:from>
    <xdr:to>
      <xdr:col>11</xdr:col>
      <xdr:colOff>1333500</xdr:colOff>
      <xdr:row>7</xdr:row>
      <xdr:rowOff>276225</xdr:rowOff>
    </xdr:to>
    <xdr:cxnSp macro="">
      <xdr:nvCxnSpPr>
        <xdr:cNvPr id="19" name="直線矢印コネクタ 18">
          <a:extLst>
            <a:ext uri="{FF2B5EF4-FFF2-40B4-BE49-F238E27FC236}">
              <a16:creationId xmlns:a16="http://schemas.microsoft.com/office/drawing/2014/main" id="{E1DA9989-D2A7-21C8-93E2-FBCCFB9E598B}"/>
            </a:ext>
          </a:extLst>
        </xdr:cNvPr>
        <xdr:cNvCxnSpPr>
          <a:cxnSpLocks/>
        </xdr:cNvCxnSpPr>
      </xdr:nvCxnSpPr>
      <xdr:spPr>
        <a:xfrm>
          <a:off x="8253824" y="2752245"/>
          <a:ext cx="956851" cy="286230"/>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342901</xdr:colOff>
      <xdr:row>5</xdr:row>
      <xdr:rowOff>409575</xdr:rowOff>
    </xdr:from>
    <xdr:to>
      <xdr:col>11</xdr:col>
      <xdr:colOff>1419226</xdr:colOff>
      <xdr:row>6</xdr:row>
      <xdr:rowOff>285750</xdr:rowOff>
    </xdr:to>
    <xdr:sp macro="" textlink="">
      <xdr:nvSpPr>
        <xdr:cNvPr id="22" name="正方形/長方形 21">
          <a:extLst>
            <a:ext uri="{FF2B5EF4-FFF2-40B4-BE49-F238E27FC236}">
              <a16:creationId xmlns:a16="http://schemas.microsoft.com/office/drawing/2014/main" id="{94F14A03-ABF1-B3BE-486B-1B721421F9A0}"/>
            </a:ext>
          </a:extLst>
        </xdr:cNvPr>
        <xdr:cNvSpPr/>
      </xdr:nvSpPr>
      <xdr:spPr>
        <a:xfrm>
          <a:off x="7277101" y="2085975"/>
          <a:ext cx="2019300" cy="65722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Choose</a:t>
          </a:r>
          <a:r>
            <a:rPr kumimoji="1" lang="en-US" altLang="ja-JP" sz="1100" baseline="0">
              <a:solidFill>
                <a:srgbClr val="FF0000"/>
              </a:solidFill>
              <a:effectLst/>
              <a:latin typeface="+mn-lt"/>
              <a:ea typeface="+mn-ea"/>
              <a:cs typeface="+mn-cs"/>
            </a:rPr>
            <a:t> the Country/Region/Area from the drop-down list.</a:t>
          </a:r>
          <a:endParaRPr lang="ja-JP" altLang="ja-JP">
            <a:solidFill>
              <a:srgbClr val="FF0000"/>
            </a:solidFill>
            <a:effectLst/>
          </a:endParaRPr>
        </a:p>
        <a:p>
          <a:pPr algn="l"/>
          <a:endParaRPr kumimoji="1" lang="ja-JP" altLang="en-US" sz="1100"/>
        </a:p>
      </xdr:txBody>
    </xdr:sp>
    <xdr:clientData/>
  </xdr:twoCellAnchor>
  <xdr:twoCellAnchor>
    <xdr:from>
      <xdr:col>8</xdr:col>
      <xdr:colOff>342900</xdr:colOff>
      <xdr:row>11</xdr:row>
      <xdr:rowOff>742950</xdr:rowOff>
    </xdr:from>
    <xdr:to>
      <xdr:col>11</xdr:col>
      <xdr:colOff>514349</xdr:colOff>
      <xdr:row>12</xdr:row>
      <xdr:rowOff>28575</xdr:rowOff>
    </xdr:to>
    <xdr:sp macro="" textlink="">
      <xdr:nvSpPr>
        <xdr:cNvPr id="24" name="正方形/長方形 23">
          <a:extLst>
            <a:ext uri="{FF2B5EF4-FFF2-40B4-BE49-F238E27FC236}">
              <a16:creationId xmlns:a16="http://schemas.microsoft.com/office/drawing/2014/main" id="{9880593F-6AAF-453A-85B4-501E42A28D1D}"/>
            </a:ext>
          </a:extLst>
        </xdr:cNvPr>
        <xdr:cNvSpPr/>
      </xdr:nvSpPr>
      <xdr:spPr>
        <a:xfrm>
          <a:off x="6315075" y="4876800"/>
          <a:ext cx="2076449" cy="44767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Tick</a:t>
          </a:r>
          <a:r>
            <a:rPr kumimoji="1" lang="en-US" altLang="ja-JP" sz="1100" baseline="0">
              <a:solidFill>
                <a:srgbClr val="FF0000"/>
              </a:solidFill>
              <a:effectLst/>
              <a:latin typeface="+mn-lt"/>
              <a:ea typeface="+mn-ea"/>
              <a:cs typeface="+mn-cs"/>
            </a:rPr>
            <a:t> the box once you have submitted the materials</a:t>
          </a:r>
          <a:endParaRPr lang="ja-JP" altLang="ja-JP">
            <a:solidFill>
              <a:srgbClr val="FF0000"/>
            </a:solidFill>
            <a:effectLst/>
          </a:endParaRPr>
        </a:p>
        <a:p>
          <a:pPr algn="l"/>
          <a:endParaRPr kumimoji="1" lang="ja-JP" altLang="en-US" sz="1100"/>
        </a:p>
      </xdr:txBody>
    </xdr:sp>
    <xdr:clientData/>
  </xdr:twoCellAnchor>
  <xdr:twoCellAnchor>
    <xdr:from>
      <xdr:col>10</xdr:col>
      <xdr:colOff>19050</xdr:colOff>
      <xdr:row>12</xdr:row>
      <xdr:rowOff>38100</xdr:rowOff>
    </xdr:from>
    <xdr:to>
      <xdr:col>10</xdr:col>
      <xdr:colOff>28575</xdr:colOff>
      <xdr:row>13</xdr:row>
      <xdr:rowOff>57150</xdr:rowOff>
    </xdr:to>
    <xdr:cxnSp macro="">
      <xdr:nvCxnSpPr>
        <xdr:cNvPr id="28" name="直線矢印コネクタ 27">
          <a:extLst>
            <a:ext uri="{FF2B5EF4-FFF2-40B4-BE49-F238E27FC236}">
              <a16:creationId xmlns:a16="http://schemas.microsoft.com/office/drawing/2014/main" id="{B2A9CB0A-EB25-16F5-0FBA-47847DBD2E0A}"/>
            </a:ext>
          </a:extLst>
        </xdr:cNvPr>
        <xdr:cNvCxnSpPr/>
      </xdr:nvCxnSpPr>
      <xdr:spPr>
        <a:xfrm>
          <a:off x="7410450" y="5334000"/>
          <a:ext cx="9525" cy="361950"/>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352425</xdr:colOff>
      <xdr:row>25</xdr:row>
      <xdr:rowOff>333375</xdr:rowOff>
    </xdr:from>
    <xdr:to>
      <xdr:col>3</xdr:col>
      <xdr:colOff>1095375</xdr:colOff>
      <xdr:row>26</xdr:row>
      <xdr:rowOff>161925</xdr:rowOff>
    </xdr:to>
    <xdr:sp macro="" textlink="">
      <xdr:nvSpPr>
        <xdr:cNvPr id="43" name="正方形/長方形 42">
          <a:extLst>
            <a:ext uri="{FF2B5EF4-FFF2-40B4-BE49-F238E27FC236}">
              <a16:creationId xmlns:a16="http://schemas.microsoft.com/office/drawing/2014/main" id="{A48A1726-A1CC-41ED-8EB5-7E0F87691397}"/>
            </a:ext>
          </a:extLst>
        </xdr:cNvPr>
        <xdr:cNvSpPr/>
      </xdr:nvSpPr>
      <xdr:spPr>
        <a:xfrm>
          <a:off x="600075" y="9239250"/>
          <a:ext cx="2047875" cy="27622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1100">
              <a:solidFill>
                <a:srgbClr val="FF0000"/>
              </a:solidFill>
              <a:effectLst/>
              <a:latin typeface="+mn-lt"/>
              <a:ea typeface="+mn-ea"/>
              <a:cs typeface="+mn-cs"/>
            </a:rPr>
            <a:t>Read carefully</a:t>
          </a:r>
          <a:r>
            <a:rPr kumimoji="1" lang="en-US" altLang="ja-JP" sz="1100" baseline="0">
              <a:solidFill>
                <a:srgbClr val="FF0000"/>
              </a:solidFill>
              <a:effectLst/>
              <a:latin typeface="+mn-lt"/>
              <a:ea typeface="+mn-ea"/>
              <a:cs typeface="+mn-cs"/>
            </a:rPr>
            <a:t> and</a:t>
          </a:r>
          <a:r>
            <a:rPr kumimoji="1" lang="en-US" altLang="ja-JP" sz="1100">
              <a:solidFill>
                <a:srgbClr val="FF0000"/>
              </a:solidFill>
              <a:effectLst/>
              <a:latin typeface="+mn-lt"/>
              <a:ea typeface="+mn-ea"/>
              <a:cs typeface="+mn-cs"/>
            </a:rPr>
            <a:t> tick the box.</a:t>
          </a:r>
          <a:endParaRPr lang="ja-JP" altLang="ja-JP">
            <a:solidFill>
              <a:srgbClr val="FF0000"/>
            </a:solidFill>
            <a:effectLst/>
          </a:endParaRPr>
        </a:p>
        <a:p>
          <a:pPr algn="l"/>
          <a:endParaRPr kumimoji="1" lang="ja-JP" altLang="en-US" sz="1100"/>
        </a:p>
      </xdr:txBody>
    </xdr:sp>
    <xdr:clientData/>
  </xdr:twoCellAnchor>
  <xdr:twoCellAnchor>
    <xdr:from>
      <xdr:col>1</xdr:col>
      <xdr:colOff>828675</xdr:colOff>
      <xdr:row>26</xdr:row>
      <xdr:rowOff>190500</xdr:rowOff>
    </xdr:from>
    <xdr:to>
      <xdr:col>1</xdr:col>
      <xdr:colOff>838200</xdr:colOff>
      <xdr:row>29</xdr:row>
      <xdr:rowOff>0</xdr:rowOff>
    </xdr:to>
    <xdr:cxnSp macro="">
      <xdr:nvCxnSpPr>
        <xdr:cNvPr id="44" name="直線矢印コネクタ 43">
          <a:extLst>
            <a:ext uri="{FF2B5EF4-FFF2-40B4-BE49-F238E27FC236}">
              <a16:creationId xmlns:a16="http://schemas.microsoft.com/office/drawing/2014/main" id="{6B7D0306-C6CF-45BD-AA5B-66D8E5018D9B}"/>
            </a:ext>
          </a:extLst>
        </xdr:cNvPr>
        <xdr:cNvCxnSpPr/>
      </xdr:nvCxnSpPr>
      <xdr:spPr>
        <a:xfrm flipH="1">
          <a:off x="1076325" y="9544050"/>
          <a:ext cx="9525" cy="685800"/>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19050</xdr:colOff>
      <xdr:row>32</xdr:row>
      <xdr:rowOff>0</xdr:rowOff>
    </xdr:from>
    <xdr:to>
      <xdr:col>11</xdr:col>
      <xdr:colOff>371475</xdr:colOff>
      <xdr:row>33</xdr:row>
      <xdr:rowOff>209550</xdr:rowOff>
    </xdr:to>
    <xdr:sp macro="" textlink="">
      <xdr:nvSpPr>
        <xdr:cNvPr id="46" name="正方形/長方形 45">
          <a:extLst>
            <a:ext uri="{FF2B5EF4-FFF2-40B4-BE49-F238E27FC236}">
              <a16:creationId xmlns:a16="http://schemas.microsoft.com/office/drawing/2014/main" id="{916CDAB5-0F90-40B9-A29D-8833CFFC92F7}"/>
            </a:ext>
          </a:extLst>
        </xdr:cNvPr>
        <xdr:cNvSpPr/>
      </xdr:nvSpPr>
      <xdr:spPr>
        <a:xfrm>
          <a:off x="5429250" y="11630025"/>
          <a:ext cx="2819400" cy="33337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solidFill>
                <a:srgbClr val="FF0000"/>
              </a:solidFill>
            </a:rPr>
            <a:t>Remember</a:t>
          </a:r>
          <a:r>
            <a:rPr kumimoji="1" lang="en-US" altLang="ja-JP" sz="1100" baseline="0">
              <a:solidFill>
                <a:srgbClr val="FF0000"/>
              </a:solidFill>
            </a:rPr>
            <a:t> to add the date and your signature</a:t>
          </a:r>
          <a:endParaRPr kumimoji="1" lang="ja-JP" altLang="en-US" sz="1100">
            <a:solidFill>
              <a:srgbClr val="FF0000"/>
            </a:solidFill>
          </a:endParaRPr>
        </a:p>
      </xdr:txBody>
    </xdr:sp>
    <xdr:clientData/>
  </xdr:twoCellAnchor>
  <xdr:twoCellAnchor>
    <xdr:from>
      <xdr:col>1</xdr:col>
      <xdr:colOff>628650</xdr:colOff>
      <xdr:row>29</xdr:row>
      <xdr:rowOff>1</xdr:rowOff>
    </xdr:from>
    <xdr:to>
      <xdr:col>2</xdr:col>
      <xdr:colOff>114300</xdr:colOff>
      <xdr:row>31</xdr:row>
      <xdr:rowOff>352426</xdr:rowOff>
    </xdr:to>
    <xdr:sp macro="" textlink="">
      <xdr:nvSpPr>
        <xdr:cNvPr id="47" name="正方形/長方形 46">
          <a:extLst>
            <a:ext uri="{FF2B5EF4-FFF2-40B4-BE49-F238E27FC236}">
              <a16:creationId xmlns:a16="http://schemas.microsoft.com/office/drawing/2014/main" id="{B698EAA6-2750-4DB4-D86B-976439AD361F}"/>
            </a:ext>
          </a:extLst>
        </xdr:cNvPr>
        <xdr:cNvSpPr/>
      </xdr:nvSpPr>
      <xdr:spPr>
        <a:xfrm>
          <a:off x="876300" y="10229851"/>
          <a:ext cx="409575" cy="1085850"/>
        </a:xfrm>
        <a:prstGeom prst="rect">
          <a:avLst/>
        </a:prstGeom>
        <a:noFill/>
        <a:ln w="38100" cap="flat" cmpd="sng" algn="ctr">
          <a:solidFill>
            <a:schemeClr val="accent2"/>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8</xdr:col>
      <xdr:colOff>933449</xdr:colOff>
      <xdr:row>13</xdr:row>
      <xdr:rowOff>38100</xdr:rowOff>
    </xdr:from>
    <xdr:to>
      <xdr:col>11</xdr:col>
      <xdr:colOff>38100</xdr:colOff>
      <xdr:row>18</xdr:row>
      <xdr:rowOff>47624</xdr:rowOff>
    </xdr:to>
    <xdr:sp macro="" textlink="">
      <xdr:nvSpPr>
        <xdr:cNvPr id="48" name="正方形/長方形 47">
          <a:extLst>
            <a:ext uri="{FF2B5EF4-FFF2-40B4-BE49-F238E27FC236}">
              <a16:creationId xmlns:a16="http://schemas.microsoft.com/office/drawing/2014/main" id="{922C5F8E-E8A7-4FCE-8B66-C55484E18F88}"/>
            </a:ext>
          </a:extLst>
        </xdr:cNvPr>
        <xdr:cNvSpPr/>
      </xdr:nvSpPr>
      <xdr:spPr>
        <a:xfrm>
          <a:off x="6905624" y="5676900"/>
          <a:ext cx="1009651" cy="1200149"/>
        </a:xfrm>
        <a:prstGeom prst="rect">
          <a:avLst/>
        </a:prstGeom>
        <a:noFill/>
        <a:ln w="38100" cap="flat" cmpd="sng" algn="ctr">
          <a:solidFill>
            <a:schemeClr val="accent2"/>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200025</xdr:colOff>
      <xdr:row>36</xdr:row>
      <xdr:rowOff>0</xdr:rowOff>
    </xdr:from>
    <xdr:to>
      <xdr:col>11</xdr:col>
      <xdr:colOff>381000</xdr:colOff>
      <xdr:row>39</xdr:row>
      <xdr:rowOff>66675</xdr:rowOff>
    </xdr:to>
    <xdr:sp macro="" textlink="">
      <xdr:nvSpPr>
        <xdr:cNvPr id="49" name="正方形/長方形 48">
          <a:extLst>
            <a:ext uri="{FF2B5EF4-FFF2-40B4-BE49-F238E27FC236}">
              <a16:creationId xmlns:a16="http://schemas.microsoft.com/office/drawing/2014/main" id="{E7029035-88A8-4ADE-83FE-B3C89379962A}"/>
            </a:ext>
          </a:extLst>
        </xdr:cNvPr>
        <xdr:cNvSpPr/>
      </xdr:nvSpPr>
      <xdr:spPr>
        <a:xfrm>
          <a:off x="1371600" y="12468225"/>
          <a:ext cx="6886575" cy="685800"/>
        </a:xfrm>
        <a:prstGeom prst="rect">
          <a:avLst/>
        </a:prstGeom>
        <a:noFill/>
        <a:ln w="38100" cap="flat" cmpd="sng" algn="ctr">
          <a:solidFill>
            <a:srgbClr val="FF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33</xdr:row>
      <xdr:rowOff>209550</xdr:rowOff>
    </xdr:from>
    <xdr:to>
      <xdr:col>8</xdr:col>
      <xdr:colOff>866775</xdr:colOff>
      <xdr:row>35</xdr:row>
      <xdr:rowOff>200025</xdr:rowOff>
    </xdr:to>
    <xdr:cxnSp macro="">
      <xdr:nvCxnSpPr>
        <xdr:cNvPr id="50" name="直線矢印コネクタ 49">
          <a:extLst>
            <a:ext uri="{FF2B5EF4-FFF2-40B4-BE49-F238E27FC236}">
              <a16:creationId xmlns:a16="http://schemas.microsoft.com/office/drawing/2014/main" id="{1DE57FC9-C78F-49DC-9572-D85172185E05}"/>
            </a:ext>
          </a:extLst>
        </xdr:cNvPr>
        <xdr:cNvCxnSpPr>
          <a:stCxn id="46" idx="2"/>
        </xdr:cNvCxnSpPr>
      </xdr:nvCxnSpPr>
      <xdr:spPr>
        <a:xfrm flipH="1">
          <a:off x="6248400" y="11963400"/>
          <a:ext cx="590550" cy="466725"/>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323850</xdr:colOff>
      <xdr:row>22</xdr:row>
      <xdr:rowOff>0</xdr:rowOff>
    </xdr:from>
    <xdr:to>
      <xdr:col>11</xdr:col>
      <xdr:colOff>1171575</xdr:colOff>
      <xdr:row>22</xdr:row>
      <xdr:rowOff>228599</xdr:rowOff>
    </xdr:to>
    <xdr:sp macro="" textlink="">
      <xdr:nvSpPr>
        <xdr:cNvPr id="55" name="正方形/長方形 54">
          <a:extLst>
            <a:ext uri="{FF2B5EF4-FFF2-40B4-BE49-F238E27FC236}">
              <a16:creationId xmlns:a16="http://schemas.microsoft.com/office/drawing/2014/main" id="{B38DEB90-C7E1-47B2-8EAA-3AC42ADF1217}"/>
            </a:ext>
          </a:extLst>
        </xdr:cNvPr>
        <xdr:cNvSpPr/>
      </xdr:nvSpPr>
      <xdr:spPr>
        <a:xfrm>
          <a:off x="4895850" y="7715250"/>
          <a:ext cx="4152900" cy="228599"/>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a:solidFill>
                <a:srgbClr val="FF0000"/>
              </a:solidFill>
              <a:effectLst/>
              <a:latin typeface="+mn-lt"/>
              <a:ea typeface="+mn-ea"/>
              <a:cs typeface="+mn-cs"/>
            </a:rPr>
            <a:t>Conversion will be based on the exchange rate on the payment date.</a:t>
          </a:r>
        </a:p>
        <a:p>
          <a:pPr algn="l"/>
          <a:r>
            <a:rPr kumimoji="1" lang="en-US" altLang="ja-JP" sz="1100">
              <a:solidFill>
                <a:srgbClr val="FF0000"/>
              </a:solidFill>
            </a:rPr>
            <a:t>.</a:t>
          </a:r>
        </a:p>
        <a:p>
          <a:pPr algn="l"/>
          <a:endParaRPr kumimoji="1" lang="ja-JP" altLang="en-US" sz="1100"/>
        </a:p>
      </xdr:txBody>
    </xdr:sp>
    <xdr:clientData/>
  </xdr:twoCellAnchor>
  <xdr:twoCellAnchor>
    <xdr:from>
      <xdr:col>6</xdr:col>
      <xdr:colOff>19051</xdr:colOff>
      <xdr:row>8</xdr:row>
      <xdr:rowOff>304800</xdr:rowOff>
    </xdr:from>
    <xdr:to>
      <xdr:col>10</xdr:col>
      <xdr:colOff>38101</xdr:colOff>
      <xdr:row>9</xdr:row>
      <xdr:rowOff>123825</xdr:rowOff>
    </xdr:to>
    <xdr:sp macro="" textlink="">
      <xdr:nvSpPr>
        <xdr:cNvPr id="56" name="正方形/長方形 55">
          <a:extLst>
            <a:ext uri="{FF2B5EF4-FFF2-40B4-BE49-F238E27FC236}">
              <a16:creationId xmlns:a16="http://schemas.microsoft.com/office/drawing/2014/main" id="{C556AF1A-8E61-4163-ACB2-6DCE119DA82A}"/>
            </a:ext>
          </a:extLst>
        </xdr:cNvPr>
        <xdr:cNvSpPr/>
      </xdr:nvSpPr>
      <xdr:spPr>
        <a:xfrm>
          <a:off x="4591051" y="3371850"/>
          <a:ext cx="2838450" cy="26670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The information will be appear automatically</a:t>
          </a:r>
          <a:endParaRPr lang="ja-JP" altLang="ja-JP">
            <a:solidFill>
              <a:srgbClr val="FF0000"/>
            </a:solidFill>
            <a:effectLst/>
          </a:endParaRPr>
        </a:p>
        <a:p>
          <a:pPr algn="l"/>
          <a:endParaRPr kumimoji="1" lang="ja-JP" altLang="en-US" sz="1100"/>
        </a:p>
      </xdr:txBody>
    </xdr:sp>
    <xdr:clientData/>
  </xdr:twoCellAnchor>
  <xdr:twoCellAnchor>
    <xdr:from>
      <xdr:col>11</xdr:col>
      <xdr:colOff>19050</xdr:colOff>
      <xdr:row>0</xdr:row>
      <xdr:rowOff>114300</xdr:rowOff>
    </xdr:from>
    <xdr:to>
      <xdr:col>11</xdr:col>
      <xdr:colOff>1438275</xdr:colOff>
      <xdr:row>0</xdr:row>
      <xdr:rowOff>400050</xdr:rowOff>
    </xdr:to>
    <xdr:sp macro="" textlink="">
      <xdr:nvSpPr>
        <xdr:cNvPr id="57" name="正方形/長方形 56">
          <a:extLst>
            <a:ext uri="{FF2B5EF4-FFF2-40B4-BE49-F238E27FC236}">
              <a16:creationId xmlns:a16="http://schemas.microsoft.com/office/drawing/2014/main" id="{FAAAF2B5-B6AB-4F9E-8D66-869F67F853E9}"/>
            </a:ext>
          </a:extLst>
        </xdr:cNvPr>
        <xdr:cNvSpPr/>
      </xdr:nvSpPr>
      <xdr:spPr>
        <a:xfrm>
          <a:off x="7896225" y="114300"/>
          <a:ext cx="1419225" cy="28575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For internal use only</a:t>
          </a:r>
          <a:endParaRPr lang="ja-JP" altLang="ja-JP">
            <a:solidFill>
              <a:srgbClr val="FF0000"/>
            </a:solidFill>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685800</xdr:colOff>
      <xdr:row>29</xdr:row>
      <xdr:rowOff>38100</xdr:rowOff>
    </xdr:from>
    <xdr:to>
      <xdr:col>2</xdr:col>
      <xdr:colOff>47625</xdr:colOff>
      <xdr:row>29</xdr:row>
      <xdr:rowOff>266700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2000000}"/>
            </a:ext>
          </a:extLst>
        </xdr:cNvPr>
        <xdr:cNvSpPr/>
      </xdr:nvSpPr>
      <xdr:spPr bwMode="auto">
        <a:xfrm>
          <a:off x="933450" y="762952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xdr:col>
      <xdr:colOff>685800</xdr:colOff>
      <xdr:row>29</xdr:row>
      <xdr:rowOff>298450</xdr:rowOff>
    </xdr:from>
    <xdr:to>
      <xdr:col>2</xdr:col>
      <xdr:colOff>47625</xdr:colOff>
      <xdr:row>30</xdr:row>
      <xdr:rowOff>276225</xdr:rowOff>
    </xdr:to>
    <xdr:sp macro="" textlink="">
      <xdr:nvSpPr>
        <xdr:cNvPr id="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3000000}"/>
            </a:ext>
          </a:extLst>
        </xdr:cNvPr>
        <xdr:cNvSpPr/>
      </xdr:nvSpPr>
      <xdr:spPr bwMode="auto">
        <a:xfrm>
          <a:off x="933450" y="7886700"/>
          <a:ext cx="28257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146050</xdr:colOff>
      <xdr:row>13</xdr:row>
      <xdr:rowOff>228600</xdr:rowOff>
    </xdr:from>
    <xdr:to>
      <xdr:col>9</xdr:col>
      <xdr:colOff>428625</xdr:colOff>
      <xdr:row>15</xdr:row>
      <xdr:rowOff>0</xdr:rowOff>
    </xdr:to>
    <xdr:sp macro="" textlink="">
      <xdr:nvSpPr>
        <xdr:cNvPr id="4"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4000000}"/>
            </a:ext>
          </a:extLst>
        </xdr:cNvPr>
        <xdr:cNvSpPr/>
      </xdr:nvSpPr>
      <xdr:spPr bwMode="auto">
        <a:xfrm>
          <a:off x="7077075" y="54387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222250</xdr:rowOff>
    </xdr:from>
    <xdr:to>
      <xdr:col>10</xdr:col>
      <xdr:colOff>428625</xdr:colOff>
      <xdr:row>15</xdr:row>
      <xdr:rowOff>219075</xdr:rowOff>
    </xdr:to>
    <xdr:sp macro="" textlink="">
      <xdr:nvSpPr>
        <xdr:cNvPr id="5"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5000000}"/>
            </a:ext>
          </a:extLst>
        </xdr:cNvPr>
        <xdr:cNvSpPr/>
      </xdr:nvSpPr>
      <xdr:spPr bwMode="auto">
        <a:xfrm>
          <a:off x="7534275" y="56578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222250</xdr:rowOff>
    </xdr:from>
    <xdr:to>
      <xdr:col>10</xdr:col>
      <xdr:colOff>428625</xdr:colOff>
      <xdr:row>15</xdr:row>
      <xdr:rowOff>219075</xdr:rowOff>
    </xdr:to>
    <xdr:sp macro="" textlink="">
      <xdr:nvSpPr>
        <xdr:cNvPr id="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6000000}"/>
            </a:ext>
          </a:extLst>
        </xdr:cNvPr>
        <xdr:cNvSpPr/>
      </xdr:nvSpPr>
      <xdr:spPr bwMode="auto">
        <a:xfrm>
          <a:off x="7534275" y="56578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15</xdr:row>
      <xdr:rowOff>222250</xdr:rowOff>
    </xdr:from>
    <xdr:to>
      <xdr:col>10</xdr:col>
      <xdr:colOff>428625</xdr:colOff>
      <xdr:row>16</xdr:row>
      <xdr:rowOff>219075</xdr:rowOff>
    </xdr:to>
    <xdr:sp macro="" textlink="">
      <xdr:nvSpPr>
        <xdr:cNvPr id="7"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7000000}"/>
            </a:ext>
          </a:extLst>
        </xdr:cNvPr>
        <xdr:cNvSpPr/>
      </xdr:nvSpPr>
      <xdr:spPr bwMode="auto">
        <a:xfrm>
          <a:off x="7534275" y="58864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xdr:col>
      <xdr:colOff>685800</xdr:colOff>
      <xdr:row>30</xdr:row>
      <xdr:rowOff>279400</xdr:rowOff>
    </xdr:from>
    <xdr:to>
      <xdr:col>2</xdr:col>
      <xdr:colOff>47625</xdr:colOff>
      <xdr:row>31</xdr:row>
      <xdr:rowOff>254000</xdr:rowOff>
    </xdr:to>
    <xdr:sp macro="" textlink="">
      <xdr:nvSpPr>
        <xdr:cNvPr id="8"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8000000}"/>
            </a:ext>
          </a:extLst>
        </xdr:cNvPr>
        <xdr:cNvSpPr/>
      </xdr:nvSpPr>
      <xdr:spPr bwMode="auto">
        <a:xfrm>
          <a:off x="933450" y="8239125"/>
          <a:ext cx="28257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146050</xdr:colOff>
      <xdr:row>16</xdr:row>
      <xdr:rowOff>222250</xdr:rowOff>
    </xdr:from>
    <xdr:to>
      <xdr:col>10</xdr:col>
      <xdr:colOff>428625</xdr:colOff>
      <xdr:row>17</xdr:row>
      <xdr:rowOff>219075</xdr:rowOff>
    </xdr:to>
    <xdr:sp macro="" textlink="">
      <xdr:nvSpPr>
        <xdr:cNvPr id="9"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100-000009000000}"/>
            </a:ext>
          </a:extLst>
        </xdr:cNvPr>
        <xdr:cNvSpPr/>
      </xdr:nvSpPr>
      <xdr:spPr bwMode="auto">
        <a:xfrm>
          <a:off x="7534275" y="61150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15</xdr:row>
      <xdr:rowOff>12700</xdr:rowOff>
    </xdr:from>
    <xdr:to>
      <xdr:col>9</xdr:col>
      <xdr:colOff>428625</xdr:colOff>
      <xdr:row>16</xdr:row>
      <xdr:rowOff>9525</xdr:rowOff>
    </xdr:to>
    <xdr:sp macro="" textlink="">
      <xdr:nvSpPr>
        <xdr:cNvPr id="11"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100-00000B000000}"/>
            </a:ext>
          </a:extLst>
        </xdr:cNvPr>
        <xdr:cNvSpPr/>
      </xdr:nvSpPr>
      <xdr:spPr bwMode="auto">
        <a:xfrm>
          <a:off x="7077075" y="567690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16</xdr:row>
      <xdr:rowOff>0</xdr:rowOff>
    </xdr:from>
    <xdr:to>
      <xdr:col>9</xdr:col>
      <xdr:colOff>428625</xdr:colOff>
      <xdr:row>17</xdr:row>
      <xdr:rowOff>0</xdr:rowOff>
    </xdr:to>
    <xdr:sp macro="" textlink="">
      <xdr:nvSpPr>
        <xdr:cNvPr id="12"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100-00000C000000}"/>
            </a:ext>
          </a:extLst>
        </xdr:cNvPr>
        <xdr:cNvSpPr/>
      </xdr:nvSpPr>
      <xdr:spPr bwMode="auto">
        <a:xfrm>
          <a:off x="7077075" y="58959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146050</xdr:colOff>
      <xdr:row>14</xdr:row>
      <xdr:rowOff>0</xdr:rowOff>
    </xdr:from>
    <xdr:to>
      <xdr:col>10</xdr:col>
      <xdr:colOff>428625</xdr:colOff>
      <xdr:row>15</xdr:row>
      <xdr:rowOff>0</xdr:rowOff>
    </xdr:to>
    <xdr:sp macro="" textlink="">
      <xdr:nvSpPr>
        <xdr:cNvPr id="13"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100-00000D000000}"/>
            </a:ext>
          </a:extLst>
        </xdr:cNvPr>
        <xdr:cNvSpPr/>
      </xdr:nvSpPr>
      <xdr:spPr bwMode="auto">
        <a:xfrm>
          <a:off x="7534275" y="5438775"/>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9</xdr:col>
      <xdr:colOff>146050</xdr:colOff>
      <xdr:row>16</xdr:row>
      <xdr:rowOff>222250</xdr:rowOff>
    </xdr:from>
    <xdr:to>
      <xdr:col>9</xdr:col>
      <xdr:colOff>428625</xdr:colOff>
      <xdr:row>17</xdr:row>
      <xdr:rowOff>219075</xdr:rowOff>
    </xdr:to>
    <xdr:sp macro="" textlink="">
      <xdr:nvSpPr>
        <xdr:cNvPr id="14"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100-00000E000000}"/>
            </a:ext>
          </a:extLst>
        </xdr:cNvPr>
        <xdr:cNvSpPr/>
      </xdr:nvSpPr>
      <xdr:spPr bwMode="auto">
        <a:xfrm>
          <a:off x="7077075" y="6115050"/>
          <a:ext cx="282575" cy="22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oneCellAnchor>
    <xdr:from>
      <xdr:col>1</xdr:col>
      <xdr:colOff>685800</xdr:colOff>
      <xdr:row>30</xdr:row>
      <xdr:rowOff>38100</xdr:rowOff>
    </xdr:from>
    <xdr:ext cx="282575" cy="228600"/>
    <xdr:sp macro="" textlink="">
      <xdr:nvSpPr>
        <xdr:cNvPr id="20"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14000000}"/>
            </a:ext>
          </a:extLst>
        </xdr:cNvPr>
        <xdr:cNvSpPr/>
      </xdr:nvSpPr>
      <xdr:spPr bwMode="auto">
        <a:xfrm>
          <a:off x="933450" y="8001000"/>
          <a:ext cx="2825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xdr:col>
      <xdr:colOff>685800</xdr:colOff>
      <xdr:row>30</xdr:row>
      <xdr:rowOff>298450</xdr:rowOff>
    </xdr:from>
    <xdr:ext cx="282575" cy="349250"/>
    <xdr:sp macro="" textlink="">
      <xdr:nvSpPr>
        <xdr:cNvPr id="21"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15000000}"/>
            </a:ext>
          </a:extLst>
        </xdr:cNvPr>
        <xdr:cNvSpPr/>
      </xdr:nvSpPr>
      <xdr:spPr bwMode="auto">
        <a:xfrm>
          <a:off x="933450" y="8258175"/>
          <a:ext cx="282575"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685800</xdr:colOff>
      <xdr:row>31</xdr:row>
      <xdr:rowOff>38100</xdr:rowOff>
    </xdr:from>
    <xdr:ext cx="285750" cy="228600"/>
    <xdr:sp macro="" textlink="">
      <xdr:nvSpPr>
        <xdr:cNvPr id="22"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16000000}"/>
            </a:ext>
          </a:extLst>
        </xdr:cNvPr>
        <xdr:cNvSpPr/>
      </xdr:nvSpPr>
      <xdr:spPr bwMode="auto">
        <a:xfrm>
          <a:off x="933450" y="837247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oneCellAnchor>
  <xdr:oneCellAnchor>
    <xdr:from>
      <xdr:col>1</xdr:col>
      <xdr:colOff>685800</xdr:colOff>
      <xdr:row>31</xdr:row>
      <xdr:rowOff>298450</xdr:rowOff>
    </xdr:from>
    <xdr:ext cx="285750" cy="352425"/>
    <xdr:sp macro="" textlink="">
      <xdr:nvSpPr>
        <xdr:cNvPr id="23"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17000000}"/>
            </a:ext>
          </a:extLst>
        </xdr:cNvPr>
        <xdr:cNvSpPr/>
      </xdr:nvSpPr>
      <xdr:spPr bwMode="auto">
        <a:xfrm>
          <a:off x="933450" y="8629650"/>
          <a:ext cx="2857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333375</xdr:colOff>
          <xdr:row>29</xdr:row>
          <xdr:rowOff>57150</xdr:rowOff>
        </xdr:from>
        <xdr:to>
          <xdr:col>1</xdr:col>
          <xdr:colOff>542925</xdr:colOff>
          <xdr:row>29</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29</xdr:row>
          <xdr:rowOff>333375</xdr:rowOff>
        </xdr:from>
        <xdr:to>
          <xdr:col>1</xdr:col>
          <xdr:colOff>542925</xdr:colOff>
          <xdr:row>30</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142875</xdr:rowOff>
        </xdr:from>
        <xdr:to>
          <xdr:col>2</xdr:col>
          <xdr:colOff>38100</xdr:colOff>
          <xdr:row>31</xdr:row>
          <xdr:rowOff>381000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xdr:row>
          <xdr:rowOff>219075</xdr:rowOff>
        </xdr:from>
        <xdr:to>
          <xdr:col>10</xdr:col>
          <xdr:colOff>0</xdr:colOff>
          <xdr:row>15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15</xdr:row>
          <xdr:rowOff>9525</xdr:rowOff>
        </xdr:from>
        <xdr:to>
          <xdr:col>9</xdr:col>
          <xdr:colOff>295275</xdr:colOff>
          <xdr:row>16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219075</xdr:rowOff>
        </xdr:from>
        <xdr:to>
          <xdr:col>10</xdr:col>
          <xdr:colOff>295275</xdr:colOff>
          <xdr:row>14</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9525</xdr:rowOff>
        </xdr:from>
        <xdr:to>
          <xdr:col>10</xdr:col>
          <xdr:colOff>304800</xdr:colOff>
          <xdr:row>16</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xdr:row>
          <xdr:rowOff>9525</xdr:rowOff>
        </xdr:from>
        <xdr:to>
          <xdr:col>9</xdr:col>
          <xdr:colOff>295275</xdr:colOff>
          <xdr:row>17</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219075</xdr:rowOff>
        </xdr:from>
        <xdr:to>
          <xdr:col>10</xdr:col>
          <xdr:colOff>304800</xdr:colOff>
          <xdr:row>16</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0</xdr:rowOff>
        </xdr:from>
        <xdr:to>
          <xdr:col>9</xdr:col>
          <xdr:colOff>295275</xdr:colOff>
          <xdr:row>18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0</xdr:rowOff>
        </xdr:from>
        <xdr:to>
          <xdr:col>10</xdr:col>
          <xdr:colOff>304800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180975</xdr:colOff>
      <xdr:row>33</xdr:row>
      <xdr:rowOff>152400</xdr:rowOff>
    </xdr:from>
    <xdr:to>
      <xdr:col>11</xdr:col>
      <xdr:colOff>45954</xdr:colOff>
      <xdr:row>36</xdr:row>
      <xdr:rowOff>105947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352550" y="12039600"/>
          <a:ext cx="6570579" cy="639347"/>
        </a:xfrm>
        <a:prstGeom prst="ellipse">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rgbClr val="FF0000"/>
              </a:solidFill>
              <a:effectLst/>
              <a:latin typeface="+mn-lt"/>
              <a:ea typeface="+mn-ea"/>
              <a:cs typeface="+mn-cs"/>
            </a:rPr>
            <a:t>After filling in blanks above, please</a:t>
          </a:r>
          <a:r>
            <a:rPr kumimoji="1" lang="en-US" altLang="ja-JP" sz="1100" b="1" baseline="0">
              <a:solidFill>
                <a:srgbClr val="FF0000"/>
              </a:solidFill>
              <a:effectLst/>
              <a:latin typeface="+mn-lt"/>
              <a:ea typeface="+mn-ea"/>
              <a:cs typeface="+mn-cs"/>
            </a:rPr>
            <a:t> submit to Student Support team.</a:t>
          </a:r>
          <a:br>
            <a:rPr kumimoji="1" lang="en-US" altLang="ja-JP" sz="1100" b="1">
              <a:solidFill>
                <a:srgbClr val="FF0000"/>
              </a:solidFill>
              <a:effectLst/>
              <a:latin typeface="+mn-lt"/>
              <a:ea typeface="+mn-ea"/>
              <a:cs typeface="+mn-cs"/>
            </a:rPr>
          </a:br>
          <a:r>
            <a:rPr kumimoji="1" lang="en-US" altLang="ja-JP" sz="1100" b="1" baseline="0">
              <a:solidFill>
                <a:srgbClr val="FF0000"/>
              </a:solidFill>
              <a:effectLst/>
              <a:latin typeface="+mn-lt"/>
              <a:ea typeface="+mn-ea"/>
              <a:cs typeface="+mn-cs"/>
            </a:rPr>
            <a:t>We will ask your sigunature below after intenal paper work is done.</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27</xdr:row>
          <xdr:rowOff>0</xdr:rowOff>
        </xdr:from>
        <xdr:to>
          <xdr:col>2</xdr:col>
          <xdr:colOff>47625</xdr:colOff>
          <xdr:row>27</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7</xdr:col>
      <xdr:colOff>9524</xdr:colOff>
      <xdr:row>6</xdr:row>
      <xdr:rowOff>0</xdr:rowOff>
    </xdr:from>
    <xdr:to>
      <xdr:col>8</xdr:col>
      <xdr:colOff>809624</xdr:colOff>
      <xdr:row>6</xdr:row>
      <xdr:rowOff>285750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410199" y="2762250"/>
          <a:ext cx="1362075" cy="285750"/>
        </a:xfrm>
        <a:prstGeom prst="ellipse">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571500</xdr:colOff>
      <xdr:row>18</xdr:row>
      <xdr:rowOff>85725</xdr:rowOff>
    </xdr:from>
    <xdr:to>
      <xdr:col>11</xdr:col>
      <xdr:colOff>1504950</xdr:colOff>
      <xdr:row>18</xdr:row>
      <xdr:rowOff>352425</xdr:rowOff>
    </xdr:to>
    <xdr:sp macro="" textlink="">
      <xdr:nvSpPr>
        <xdr:cNvPr id="2" name="正方形/長方形 1">
          <a:extLst>
            <a:ext uri="{FF2B5EF4-FFF2-40B4-BE49-F238E27FC236}">
              <a16:creationId xmlns:a16="http://schemas.microsoft.com/office/drawing/2014/main" id="{4DBEC5B5-5EEB-4D08-BFE6-30C3E57252E5}"/>
            </a:ext>
          </a:extLst>
        </xdr:cNvPr>
        <xdr:cNvSpPr/>
      </xdr:nvSpPr>
      <xdr:spPr>
        <a:xfrm>
          <a:off x="6534150" y="6591300"/>
          <a:ext cx="2838450" cy="26670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The information will be appear automatically</a:t>
          </a:r>
          <a:endParaRPr lang="ja-JP" altLang="ja-JP">
            <a:solidFill>
              <a:srgbClr val="FF0000"/>
            </a:solidFill>
            <a:effectLst/>
          </a:endParaRPr>
        </a:p>
        <a:p>
          <a:pPr algn="l"/>
          <a:endParaRPr kumimoji="1" lang="ja-JP" altLang="en-US" sz="1100"/>
        </a:p>
      </xdr:txBody>
    </xdr:sp>
    <xdr:clientData/>
  </xdr:twoCellAnchor>
  <xdr:twoCellAnchor>
    <xdr:from>
      <xdr:col>10</xdr:col>
      <xdr:colOff>28574</xdr:colOff>
      <xdr:row>6</xdr:row>
      <xdr:rowOff>66674</xdr:rowOff>
    </xdr:from>
    <xdr:to>
      <xdr:col>12</xdr:col>
      <xdr:colOff>257174</xdr:colOff>
      <xdr:row>7</xdr:row>
      <xdr:rowOff>228600</xdr:rowOff>
    </xdr:to>
    <xdr:sp macro="" textlink="">
      <xdr:nvSpPr>
        <xdr:cNvPr id="4" name="正方形/長方形 3">
          <a:extLst>
            <a:ext uri="{FF2B5EF4-FFF2-40B4-BE49-F238E27FC236}">
              <a16:creationId xmlns:a16="http://schemas.microsoft.com/office/drawing/2014/main" id="{BB63A37D-32FC-4A85-974A-E366D8609026}"/>
            </a:ext>
          </a:extLst>
        </xdr:cNvPr>
        <xdr:cNvSpPr/>
      </xdr:nvSpPr>
      <xdr:spPr>
        <a:xfrm>
          <a:off x="7410449" y="2828924"/>
          <a:ext cx="2314575" cy="466726"/>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Choose</a:t>
          </a:r>
          <a:r>
            <a:rPr kumimoji="1" lang="en-US" altLang="ja-JP" sz="1100" baseline="0">
              <a:solidFill>
                <a:srgbClr val="FF0000"/>
              </a:solidFill>
              <a:effectLst/>
              <a:latin typeface="+mn-lt"/>
              <a:ea typeface="+mn-ea"/>
              <a:cs typeface="+mn-cs"/>
            </a:rPr>
            <a:t> the Country/Region/Area from the drop-down list.</a:t>
          </a:r>
          <a:endParaRPr lang="ja-JP" altLang="ja-JP">
            <a:solidFill>
              <a:srgbClr val="FF0000"/>
            </a:solidFill>
            <a:effectLst/>
          </a:endParaRPr>
        </a:p>
        <a:p>
          <a:pPr algn="l"/>
          <a:endParaRPr kumimoji="1" lang="ja-JP" altLang="en-US" sz="1100"/>
        </a:p>
      </xdr:txBody>
    </xdr:sp>
    <xdr:clientData/>
  </xdr:twoCellAnchor>
  <xdr:twoCellAnchor>
    <xdr:from>
      <xdr:col>4</xdr:col>
      <xdr:colOff>685800</xdr:colOff>
      <xdr:row>10</xdr:row>
      <xdr:rowOff>19050</xdr:rowOff>
    </xdr:from>
    <xdr:to>
      <xdr:col>5</xdr:col>
      <xdr:colOff>333375</xdr:colOff>
      <xdr:row>10</xdr:row>
      <xdr:rowOff>219075</xdr:rowOff>
    </xdr:to>
    <xdr:cxnSp macro="">
      <xdr:nvCxnSpPr>
        <xdr:cNvPr id="8" name="直線矢印コネクタ 7">
          <a:extLst>
            <a:ext uri="{FF2B5EF4-FFF2-40B4-BE49-F238E27FC236}">
              <a16:creationId xmlns:a16="http://schemas.microsoft.com/office/drawing/2014/main" id="{DC0D7066-67FF-82F6-FF63-8D4CD7C99DA8}"/>
            </a:ext>
          </a:extLst>
        </xdr:cNvPr>
        <xdr:cNvCxnSpPr/>
      </xdr:nvCxnSpPr>
      <xdr:spPr>
        <a:xfrm flipV="1">
          <a:off x="3362325" y="3962400"/>
          <a:ext cx="590550" cy="200025"/>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609600</xdr:colOff>
      <xdr:row>24</xdr:row>
      <xdr:rowOff>28575</xdr:rowOff>
    </xdr:from>
    <xdr:to>
      <xdr:col>4</xdr:col>
      <xdr:colOff>219075</xdr:colOff>
      <xdr:row>25</xdr:row>
      <xdr:rowOff>66675</xdr:rowOff>
    </xdr:to>
    <xdr:sp macro="" textlink="">
      <xdr:nvSpPr>
        <xdr:cNvPr id="13" name="正方形/長方形 12">
          <a:extLst>
            <a:ext uri="{FF2B5EF4-FFF2-40B4-BE49-F238E27FC236}">
              <a16:creationId xmlns:a16="http://schemas.microsoft.com/office/drawing/2014/main" id="{AB25598C-1D74-4BBA-8AE9-F41B65A1A870}"/>
            </a:ext>
          </a:extLst>
        </xdr:cNvPr>
        <xdr:cNvSpPr/>
      </xdr:nvSpPr>
      <xdr:spPr>
        <a:xfrm>
          <a:off x="847725" y="8705850"/>
          <a:ext cx="2047875" cy="27622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1100">
              <a:solidFill>
                <a:srgbClr val="FF0000"/>
              </a:solidFill>
              <a:effectLst/>
              <a:latin typeface="+mn-lt"/>
              <a:ea typeface="+mn-ea"/>
              <a:cs typeface="+mn-cs"/>
            </a:rPr>
            <a:t>Read carefully</a:t>
          </a:r>
          <a:r>
            <a:rPr kumimoji="1" lang="en-US" altLang="ja-JP" sz="1100" baseline="0">
              <a:solidFill>
                <a:srgbClr val="FF0000"/>
              </a:solidFill>
              <a:effectLst/>
              <a:latin typeface="+mn-lt"/>
              <a:ea typeface="+mn-ea"/>
              <a:cs typeface="+mn-cs"/>
            </a:rPr>
            <a:t> and</a:t>
          </a:r>
          <a:r>
            <a:rPr kumimoji="1" lang="en-US" altLang="ja-JP" sz="1100">
              <a:solidFill>
                <a:srgbClr val="FF0000"/>
              </a:solidFill>
              <a:effectLst/>
              <a:latin typeface="+mn-lt"/>
              <a:ea typeface="+mn-ea"/>
              <a:cs typeface="+mn-cs"/>
            </a:rPr>
            <a:t> tick the box.</a:t>
          </a:r>
          <a:endParaRPr lang="ja-JP" altLang="ja-JP">
            <a:solidFill>
              <a:srgbClr val="FF0000"/>
            </a:solidFill>
            <a:effectLst/>
          </a:endParaRPr>
        </a:p>
        <a:p>
          <a:pPr algn="l"/>
          <a:endParaRPr kumimoji="1" lang="ja-JP" altLang="en-US" sz="1100"/>
        </a:p>
      </xdr:txBody>
    </xdr:sp>
    <xdr:clientData/>
  </xdr:twoCellAnchor>
  <xdr:twoCellAnchor>
    <xdr:from>
      <xdr:col>1</xdr:col>
      <xdr:colOff>609600</xdr:colOff>
      <xdr:row>26</xdr:row>
      <xdr:rowOff>95250</xdr:rowOff>
    </xdr:from>
    <xdr:to>
      <xdr:col>2</xdr:col>
      <xdr:colOff>38100</xdr:colOff>
      <xdr:row>27</xdr:row>
      <xdr:rowOff>323850</xdr:rowOff>
    </xdr:to>
    <xdr:sp macro="" textlink="">
      <xdr:nvSpPr>
        <xdr:cNvPr id="14" name="正方形/長方形 13">
          <a:extLst>
            <a:ext uri="{FF2B5EF4-FFF2-40B4-BE49-F238E27FC236}">
              <a16:creationId xmlns:a16="http://schemas.microsoft.com/office/drawing/2014/main" id="{8E2AC922-A2AC-4DE4-A20F-385F15AD71A3}"/>
            </a:ext>
          </a:extLst>
        </xdr:cNvPr>
        <xdr:cNvSpPr/>
      </xdr:nvSpPr>
      <xdr:spPr>
        <a:xfrm>
          <a:off x="847725" y="9248775"/>
          <a:ext cx="352425" cy="381000"/>
        </a:xfrm>
        <a:prstGeom prst="rect">
          <a:avLst/>
        </a:prstGeom>
        <a:noFill/>
        <a:ln w="38100" cap="flat" cmpd="sng" algn="ctr">
          <a:solidFill>
            <a:schemeClr val="accent2"/>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25</xdr:row>
      <xdr:rowOff>66675</xdr:rowOff>
    </xdr:from>
    <xdr:to>
      <xdr:col>3</xdr:col>
      <xdr:colOff>328613</xdr:colOff>
      <xdr:row>26</xdr:row>
      <xdr:rowOff>104775</xdr:rowOff>
    </xdr:to>
    <xdr:cxnSp macro="">
      <xdr:nvCxnSpPr>
        <xdr:cNvPr id="16" name="直線矢印コネクタ 15">
          <a:extLst>
            <a:ext uri="{FF2B5EF4-FFF2-40B4-BE49-F238E27FC236}">
              <a16:creationId xmlns:a16="http://schemas.microsoft.com/office/drawing/2014/main" id="{2E2AFF10-3CD4-5412-3907-9D8F05253133}"/>
            </a:ext>
          </a:extLst>
        </xdr:cNvPr>
        <xdr:cNvCxnSpPr>
          <a:stCxn id="13" idx="2"/>
        </xdr:cNvCxnSpPr>
      </xdr:nvCxnSpPr>
      <xdr:spPr>
        <a:xfrm flipH="1">
          <a:off x="1228725" y="8982075"/>
          <a:ext cx="642938" cy="276225"/>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742950</xdr:colOff>
      <xdr:row>36</xdr:row>
      <xdr:rowOff>133350</xdr:rowOff>
    </xdr:from>
    <xdr:to>
      <xdr:col>11</xdr:col>
      <xdr:colOff>257175</xdr:colOff>
      <xdr:row>37</xdr:row>
      <xdr:rowOff>228600</xdr:rowOff>
    </xdr:to>
    <xdr:sp macro="" textlink="">
      <xdr:nvSpPr>
        <xdr:cNvPr id="17" name="正方形/長方形 16">
          <a:extLst>
            <a:ext uri="{FF2B5EF4-FFF2-40B4-BE49-F238E27FC236}">
              <a16:creationId xmlns:a16="http://schemas.microsoft.com/office/drawing/2014/main" id="{185017F0-607F-4BE1-BFB6-2CDE99914C2A}"/>
            </a:ext>
          </a:extLst>
        </xdr:cNvPr>
        <xdr:cNvSpPr/>
      </xdr:nvSpPr>
      <xdr:spPr>
        <a:xfrm>
          <a:off x="5305425" y="11896725"/>
          <a:ext cx="2819400" cy="33337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solidFill>
                <a:srgbClr val="FF0000"/>
              </a:solidFill>
            </a:rPr>
            <a:t>Remember</a:t>
          </a:r>
          <a:r>
            <a:rPr kumimoji="1" lang="en-US" altLang="ja-JP" sz="1100" baseline="0">
              <a:solidFill>
                <a:srgbClr val="FF0000"/>
              </a:solidFill>
            </a:rPr>
            <a:t> to add the date and your signature</a:t>
          </a:r>
          <a:endParaRPr kumimoji="1" lang="ja-JP" altLang="en-US" sz="1100">
            <a:solidFill>
              <a:srgbClr val="FF0000"/>
            </a:solidFill>
          </a:endParaRPr>
        </a:p>
      </xdr:txBody>
    </xdr:sp>
    <xdr:clientData/>
  </xdr:twoCellAnchor>
  <xdr:twoCellAnchor>
    <xdr:from>
      <xdr:col>2</xdr:col>
      <xdr:colOff>76200</xdr:colOff>
      <xdr:row>40</xdr:row>
      <xdr:rowOff>161925</xdr:rowOff>
    </xdr:from>
    <xdr:to>
      <xdr:col>11</xdr:col>
      <xdr:colOff>257175</xdr:colOff>
      <xdr:row>43</xdr:row>
      <xdr:rowOff>123825</xdr:rowOff>
    </xdr:to>
    <xdr:sp macro="" textlink="">
      <xdr:nvSpPr>
        <xdr:cNvPr id="18" name="正方形/長方形 17">
          <a:extLst>
            <a:ext uri="{FF2B5EF4-FFF2-40B4-BE49-F238E27FC236}">
              <a16:creationId xmlns:a16="http://schemas.microsoft.com/office/drawing/2014/main" id="{411A90E4-73A2-44ED-B34F-F5C45217D46B}"/>
            </a:ext>
          </a:extLst>
        </xdr:cNvPr>
        <xdr:cNvSpPr/>
      </xdr:nvSpPr>
      <xdr:spPr>
        <a:xfrm>
          <a:off x="1238250" y="12877800"/>
          <a:ext cx="6886575" cy="685800"/>
        </a:xfrm>
        <a:prstGeom prst="rect">
          <a:avLst/>
        </a:prstGeom>
        <a:noFill/>
        <a:ln w="38100" cap="flat" cmpd="sng" algn="ctr">
          <a:solidFill>
            <a:srgbClr val="FF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504825</xdr:colOff>
      <xdr:row>37</xdr:row>
      <xdr:rowOff>228600</xdr:rowOff>
    </xdr:from>
    <xdr:to>
      <xdr:col>8</xdr:col>
      <xdr:colOff>752475</xdr:colOff>
      <xdr:row>40</xdr:row>
      <xdr:rowOff>28575</xdr:rowOff>
    </xdr:to>
    <xdr:cxnSp macro="">
      <xdr:nvCxnSpPr>
        <xdr:cNvPr id="19" name="直線矢印コネクタ 18">
          <a:extLst>
            <a:ext uri="{FF2B5EF4-FFF2-40B4-BE49-F238E27FC236}">
              <a16:creationId xmlns:a16="http://schemas.microsoft.com/office/drawing/2014/main" id="{D35A5AB5-0419-4ABC-B6B9-D1A43BE871C2}"/>
            </a:ext>
          </a:extLst>
        </xdr:cNvPr>
        <xdr:cNvCxnSpPr>
          <a:stCxn id="17" idx="2"/>
        </xdr:cNvCxnSpPr>
      </xdr:nvCxnSpPr>
      <xdr:spPr>
        <a:xfrm flipH="1">
          <a:off x="5905500" y="12230100"/>
          <a:ext cx="809625" cy="514350"/>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19050</xdr:colOff>
      <xdr:row>8</xdr:row>
      <xdr:rowOff>19051</xdr:rowOff>
    </xdr:from>
    <xdr:to>
      <xdr:col>12</xdr:col>
      <xdr:colOff>66674</xdr:colOff>
      <xdr:row>11</xdr:row>
      <xdr:rowOff>57150</xdr:rowOff>
    </xdr:to>
    <xdr:sp macro="" textlink="">
      <xdr:nvSpPr>
        <xdr:cNvPr id="23" name="正方形/長方形 22">
          <a:extLst>
            <a:ext uri="{FF2B5EF4-FFF2-40B4-BE49-F238E27FC236}">
              <a16:creationId xmlns:a16="http://schemas.microsoft.com/office/drawing/2014/main" id="{A10BEA85-533E-42AF-995A-ADC5FD46F3C5}"/>
            </a:ext>
          </a:extLst>
        </xdr:cNvPr>
        <xdr:cNvSpPr/>
      </xdr:nvSpPr>
      <xdr:spPr>
        <a:xfrm>
          <a:off x="3638550" y="3390901"/>
          <a:ext cx="5895974" cy="895349"/>
        </a:xfrm>
        <a:prstGeom prst="rect">
          <a:avLst/>
        </a:prstGeom>
        <a:noFill/>
        <a:ln w="38100" cap="flat" cmpd="sng" algn="ctr">
          <a:solidFill>
            <a:srgbClr val="FF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266699</xdr:colOff>
      <xdr:row>9</xdr:row>
      <xdr:rowOff>276224</xdr:rowOff>
    </xdr:from>
    <xdr:to>
      <xdr:col>4</xdr:col>
      <xdr:colOff>695325</xdr:colOff>
      <xdr:row>11</xdr:row>
      <xdr:rowOff>19050</xdr:rowOff>
    </xdr:to>
    <xdr:sp macro="" textlink="">
      <xdr:nvSpPr>
        <xdr:cNvPr id="24" name="正方形/長方形 23">
          <a:extLst>
            <a:ext uri="{FF2B5EF4-FFF2-40B4-BE49-F238E27FC236}">
              <a16:creationId xmlns:a16="http://schemas.microsoft.com/office/drawing/2014/main" id="{DB31A532-4036-4097-A333-148D97C4E25C}"/>
            </a:ext>
          </a:extLst>
        </xdr:cNvPr>
        <xdr:cNvSpPr/>
      </xdr:nvSpPr>
      <xdr:spPr>
        <a:xfrm>
          <a:off x="1809749" y="3933824"/>
          <a:ext cx="1562101" cy="314326"/>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Fill in only if applicable</a:t>
          </a:r>
          <a:endParaRPr kumimoji="1" lang="ja-JP" altLang="en-US" sz="1100"/>
        </a:p>
      </xdr:txBody>
    </xdr:sp>
    <xdr:clientData/>
  </xdr:twoCellAnchor>
  <xdr:twoCellAnchor>
    <xdr:from>
      <xdr:col>3</xdr:col>
      <xdr:colOff>28574</xdr:colOff>
      <xdr:row>13</xdr:row>
      <xdr:rowOff>9526</xdr:rowOff>
    </xdr:from>
    <xdr:to>
      <xdr:col>12</xdr:col>
      <xdr:colOff>38100</xdr:colOff>
      <xdr:row>16</xdr:row>
      <xdr:rowOff>295276</xdr:rowOff>
    </xdr:to>
    <xdr:sp macro="" textlink="">
      <xdr:nvSpPr>
        <xdr:cNvPr id="26" name="正方形/長方形 25">
          <a:extLst>
            <a:ext uri="{FF2B5EF4-FFF2-40B4-BE49-F238E27FC236}">
              <a16:creationId xmlns:a16="http://schemas.microsoft.com/office/drawing/2014/main" id="{0297C773-AD49-4CDF-8E71-C5CC53738D5E}"/>
            </a:ext>
          </a:extLst>
        </xdr:cNvPr>
        <xdr:cNvSpPr/>
      </xdr:nvSpPr>
      <xdr:spPr>
        <a:xfrm>
          <a:off x="1571624" y="5048251"/>
          <a:ext cx="7934326" cy="1200150"/>
        </a:xfrm>
        <a:prstGeom prst="rect">
          <a:avLst/>
        </a:prstGeom>
        <a:noFill/>
        <a:ln w="38100" cap="flat" cmpd="sng" algn="ctr">
          <a:solidFill>
            <a:srgbClr val="FF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12</xdr:row>
      <xdr:rowOff>304799</xdr:rowOff>
    </xdr:from>
    <xdr:to>
      <xdr:col>3</xdr:col>
      <xdr:colOff>666750</xdr:colOff>
      <xdr:row>14</xdr:row>
      <xdr:rowOff>152399</xdr:rowOff>
    </xdr:to>
    <xdr:sp macro="" textlink="">
      <xdr:nvSpPr>
        <xdr:cNvPr id="27" name="正方形/長方形 26">
          <a:extLst>
            <a:ext uri="{FF2B5EF4-FFF2-40B4-BE49-F238E27FC236}">
              <a16:creationId xmlns:a16="http://schemas.microsoft.com/office/drawing/2014/main" id="{A0A65906-A8D3-4340-98E7-F352C353742E}"/>
            </a:ext>
          </a:extLst>
        </xdr:cNvPr>
        <xdr:cNvSpPr/>
      </xdr:nvSpPr>
      <xdr:spPr>
        <a:xfrm>
          <a:off x="152400" y="5029199"/>
          <a:ext cx="2057400" cy="466725"/>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fontAlgn="t"/>
          <a:r>
            <a:rPr lang="en-US" altLang="ja-JP" sz="1100" b="0" i="0">
              <a:solidFill>
                <a:srgbClr val="FF0000"/>
              </a:solidFill>
              <a:effectLst/>
              <a:latin typeface="+mn-lt"/>
              <a:ea typeface="+mn-ea"/>
              <a:cs typeface="+mn-cs"/>
            </a:rPr>
            <a:t>Enter the number of applicable persons.</a:t>
          </a:r>
        </a:p>
      </xdr:txBody>
    </xdr:sp>
    <xdr:clientData/>
  </xdr:twoCellAnchor>
  <xdr:twoCellAnchor>
    <xdr:from>
      <xdr:col>2</xdr:col>
      <xdr:colOff>152400</xdr:colOff>
      <xdr:row>14</xdr:row>
      <xdr:rowOff>161924</xdr:rowOff>
    </xdr:from>
    <xdr:to>
      <xdr:col>3</xdr:col>
      <xdr:colOff>257175</xdr:colOff>
      <xdr:row>15</xdr:row>
      <xdr:rowOff>285750</xdr:rowOff>
    </xdr:to>
    <xdr:cxnSp macro="">
      <xdr:nvCxnSpPr>
        <xdr:cNvPr id="28" name="直線矢印コネクタ 27">
          <a:extLst>
            <a:ext uri="{FF2B5EF4-FFF2-40B4-BE49-F238E27FC236}">
              <a16:creationId xmlns:a16="http://schemas.microsoft.com/office/drawing/2014/main" id="{AA0AC1D6-C465-4D6F-8DBD-8A9DA7DD4857}"/>
            </a:ext>
          </a:extLst>
        </xdr:cNvPr>
        <xdr:cNvCxnSpPr/>
      </xdr:nvCxnSpPr>
      <xdr:spPr>
        <a:xfrm>
          <a:off x="1314450" y="5505449"/>
          <a:ext cx="485775" cy="428626"/>
        </a:xfrm>
        <a:prstGeom prst="straightConnector1">
          <a:avLst/>
        </a:prstGeom>
        <a:ln w="571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409575</xdr:colOff>
      <xdr:row>0</xdr:row>
      <xdr:rowOff>142875</xdr:rowOff>
    </xdr:from>
    <xdr:to>
      <xdr:col>11</xdr:col>
      <xdr:colOff>1343025</xdr:colOff>
      <xdr:row>0</xdr:row>
      <xdr:rowOff>428625</xdr:rowOff>
    </xdr:to>
    <xdr:sp macro="" textlink="">
      <xdr:nvSpPr>
        <xdr:cNvPr id="31" name="正方形/長方形 30">
          <a:extLst>
            <a:ext uri="{FF2B5EF4-FFF2-40B4-BE49-F238E27FC236}">
              <a16:creationId xmlns:a16="http://schemas.microsoft.com/office/drawing/2014/main" id="{0E444F00-5BFB-4461-87E4-3D84C874E507}"/>
            </a:ext>
          </a:extLst>
        </xdr:cNvPr>
        <xdr:cNvSpPr/>
      </xdr:nvSpPr>
      <xdr:spPr>
        <a:xfrm>
          <a:off x="7791450" y="142875"/>
          <a:ext cx="1419225" cy="285750"/>
        </a:xfrm>
        <a:prstGeom prst="rect">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For internal use only</a:t>
          </a:r>
          <a:endParaRPr lang="ja-JP" altLang="ja-JP">
            <a:solidFill>
              <a:srgbClr val="FF0000"/>
            </a:solidFill>
            <a:effectLst/>
          </a:endParaRPr>
        </a:p>
        <a:p>
          <a:pPr algn="l"/>
          <a:endParaRPr kumimoji="1" lang="ja-JP" altLang="en-US" sz="1100"/>
        </a:p>
      </xdr:txBody>
    </xdr:sp>
    <xdr:clientData/>
  </xdr:twoCellAnchor>
  <xdr:twoCellAnchor>
    <xdr:from>
      <xdr:col>5</xdr:col>
      <xdr:colOff>85725</xdr:colOff>
      <xdr:row>1</xdr:row>
      <xdr:rowOff>57150</xdr:rowOff>
    </xdr:from>
    <xdr:to>
      <xdr:col>8</xdr:col>
      <xdr:colOff>123825</xdr:colOff>
      <xdr:row>1</xdr:row>
      <xdr:rowOff>400050</xdr:rowOff>
    </xdr:to>
    <xdr:sp macro="" textlink="">
      <xdr:nvSpPr>
        <xdr:cNvPr id="32" name="テキスト ボックス 31">
          <a:extLst>
            <a:ext uri="{FF2B5EF4-FFF2-40B4-BE49-F238E27FC236}">
              <a16:creationId xmlns:a16="http://schemas.microsoft.com/office/drawing/2014/main" id="{312996EE-BADA-41B8-B4ED-2A02368E7F44}"/>
            </a:ext>
          </a:extLst>
        </xdr:cNvPr>
        <xdr:cNvSpPr txBox="1"/>
      </xdr:nvSpPr>
      <xdr:spPr>
        <a:xfrm>
          <a:off x="3705225" y="581025"/>
          <a:ext cx="2381250" cy="3429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a:solidFill>
                <a:schemeClr val="bg1"/>
              </a:solidFill>
            </a:rPr>
            <a:t>SAMPLE</a:t>
          </a:r>
          <a:endParaRPr kumimoji="1" lang="ja-JP" altLang="en-US" sz="32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657225</xdr:colOff>
          <xdr:row>26</xdr:row>
          <xdr:rowOff>666750</xdr:rowOff>
        </xdr:from>
        <xdr:to>
          <xdr:col>2</xdr:col>
          <xdr:colOff>19050</xdr:colOff>
          <xdr:row>27</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26</xdr:row>
          <xdr:rowOff>190500</xdr:rowOff>
        </xdr:from>
        <xdr:to>
          <xdr:col>2</xdr:col>
          <xdr:colOff>9525</xdr:colOff>
          <xdr:row>26</xdr:row>
          <xdr:rowOff>419100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B9C5-0965-4E79-92E9-AC4EC34756F5}">
  <sheetPr>
    <tabColor theme="9"/>
    <pageSetUpPr fitToPage="1"/>
  </sheetPr>
  <dimension ref="B1:R39"/>
  <sheetViews>
    <sheetView showGridLines="0" tabSelected="1" view="pageBreakPreview" zoomScaleNormal="130" zoomScaleSheetLayoutView="100" workbookViewId="0">
      <selection activeCell="L35" sqref="L35"/>
    </sheetView>
  </sheetViews>
  <sheetFormatPr defaultColWidth="8.875" defaultRowHeight="18.75" x14ac:dyDescent="0.4"/>
  <cols>
    <col min="1" max="1" width="3.25" customWidth="1"/>
    <col min="2" max="2" width="12.125" style="34" customWidth="1"/>
    <col min="3" max="3" width="5" style="34" bestFit="1" customWidth="1"/>
    <col min="4" max="4" width="14.875" customWidth="1"/>
    <col min="5" max="6" width="12.375" style="34" customWidth="1"/>
    <col min="7" max="7" width="11" style="34" customWidth="1"/>
    <col min="8" max="8" width="7.375" style="34" customWidth="1"/>
    <col min="9" max="9" width="12.625" style="34" customWidth="1"/>
    <col min="10" max="10" width="6" style="34" customWidth="1"/>
    <col min="11" max="11" width="6.375" customWidth="1"/>
    <col min="12" max="12" width="21" customWidth="1"/>
    <col min="13" max="13" width="3.625" style="30" customWidth="1"/>
    <col min="14" max="14" width="5" bestFit="1" customWidth="1"/>
  </cols>
  <sheetData>
    <row r="1" spans="2:18" ht="41.1" customHeight="1" x14ac:dyDescent="0.85">
      <c r="B1" s="137" t="s">
        <v>0</v>
      </c>
      <c r="C1" s="137"/>
      <c r="D1" s="137"/>
      <c r="E1" s="137"/>
      <c r="F1" s="137"/>
      <c r="G1" s="137"/>
      <c r="H1" s="137"/>
      <c r="I1" s="137"/>
      <c r="J1" s="18"/>
      <c r="K1" s="138" t="s">
        <v>1</v>
      </c>
      <c r="L1" s="138"/>
      <c r="M1" s="21"/>
    </row>
    <row r="2" spans="2:18" ht="18.95" customHeight="1" x14ac:dyDescent="0.55000000000000004">
      <c r="B2" s="139" t="s">
        <v>2</v>
      </c>
      <c r="C2" s="139"/>
      <c r="D2" s="139"/>
      <c r="E2" s="18"/>
      <c r="F2" s="18"/>
      <c r="G2" s="18"/>
      <c r="H2" s="18"/>
      <c r="I2" s="18"/>
      <c r="J2" s="18"/>
      <c r="K2" s="19"/>
      <c r="L2" s="20"/>
      <c r="M2" s="21"/>
    </row>
    <row r="3" spans="2:18" s="23" customFormat="1" ht="27.75" customHeight="1" x14ac:dyDescent="0.55000000000000004">
      <c r="B3" s="92" t="s">
        <v>3</v>
      </c>
      <c r="C3" s="93"/>
      <c r="D3" s="196" t="s">
        <v>4</v>
      </c>
      <c r="E3" s="196"/>
      <c r="F3" s="196"/>
      <c r="G3" s="196"/>
      <c r="H3" s="109" t="s">
        <v>5</v>
      </c>
      <c r="I3" s="110"/>
      <c r="J3" s="197" t="s">
        <v>358</v>
      </c>
      <c r="K3" s="198"/>
      <c r="L3" s="198"/>
      <c r="M3" s="22"/>
    </row>
    <row r="4" spans="2:18" s="23" customFormat="1" ht="23.25" customHeight="1" x14ac:dyDescent="0.4">
      <c r="B4" s="92" t="s">
        <v>6</v>
      </c>
      <c r="C4" s="93"/>
      <c r="D4" s="108" t="s">
        <v>7</v>
      </c>
      <c r="E4" s="108"/>
      <c r="F4" s="108"/>
      <c r="G4" s="108"/>
      <c r="H4" s="109" t="s">
        <v>8</v>
      </c>
      <c r="I4" s="110"/>
      <c r="J4" s="190" t="s">
        <v>9</v>
      </c>
      <c r="K4" s="191"/>
      <c r="L4" s="192"/>
      <c r="M4" s="22"/>
    </row>
    <row r="5" spans="2:18" s="23" customFormat="1" ht="21.95" customHeight="1" x14ac:dyDescent="0.4">
      <c r="B5" s="111" t="s">
        <v>10</v>
      </c>
      <c r="C5" s="112"/>
      <c r="D5" s="117" t="s">
        <v>11</v>
      </c>
      <c r="E5" s="117"/>
      <c r="F5" s="199" t="s">
        <v>12</v>
      </c>
      <c r="G5" s="118"/>
      <c r="H5" s="118"/>
      <c r="I5" s="118"/>
      <c r="J5" s="118"/>
      <c r="K5" s="118"/>
      <c r="L5" s="119"/>
      <c r="M5" s="22"/>
    </row>
    <row r="6" spans="2:18" s="23" customFormat="1" ht="61.5" customHeight="1" x14ac:dyDescent="0.4">
      <c r="B6" s="113"/>
      <c r="C6" s="114"/>
      <c r="D6" s="120" t="s">
        <v>13</v>
      </c>
      <c r="E6" s="121"/>
      <c r="F6" s="122" t="s">
        <v>353</v>
      </c>
      <c r="G6" s="123"/>
      <c r="H6" s="123"/>
      <c r="I6" s="123"/>
      <c r="J6" s="123"/>
      <c r="K6" s="123"/>
      <c r="L6" s="124"/>
      <c r="M6" s="22"/>
    </row>
    <row r="7" spans="2:18" s="23" customFormat="1" ht="24" customHeight="1" x14ac:dyDescent="0.4">
      <c r="B7" s="113"/>
      <c r="C7" s="114"/>
      <c r="D7" s="125" t="s">
        <v>14</v>
      </c>
      <c r="E7" s="126"/>
      <c r="F7" s="16" t="s">
        <v>15</v>
      </c>
      <c r="G7" s="129" t="s">
        <v>16</v>
      </c>
      <c r="H7" s="130"/>
      <c r="I7" s="130"/>
      <c r="J7" s="131"/>
      <c r="K7" s="132" t="str">
        <f>IF(G8&lt;&gt;"",VLOOKUP(G8,'Area &amp; cost sheet'!$B$1:$D$245,2,0),"")</f>
        <v>-</v>
      </c>
      <c r="L7" s="133"/>
      <c r="M7" s="22"/>
    </row>
    <row r="8" spans="2:18" s="23" customFormat="1" ht="24" customHeight="1" x14ac:dyDescent="0.4">
      <c r="B8" s="115"/>
      <c r="C8" s="116"/>
      <c r="D8" s="127"/>
      <c r="E8" s="128"/>
      <c r="F8" s="16" t="s">
        <v>17</v>
      </c>
      <c r="G8" s="193" t="s">
        <v>18</v>
      </c>
      <c r="H8" s="194"/>
      <c r="I8" s="194"/>
      <c r="J8" s="194"/>
      <c r="K8" s="194"/>
      <c r="L8" s="195"/>
      <c r="M8" s="22"/>
    </row>
    <row r="9" spans="2:18" ht="35.450000000000003" customHeight="1" x14ac:dyDescent="0.4">
      <c r="B9" s="39"/>
      <c r="C9" s="39"/>
      <c r="D9" s="40"/>
      <c r="E9" s="41"/>
      <c r="F9" s="40"/>
      <c r="G9" s="41"/>
      <c r="H9" s="41"/>
      <c r="I9" s="134"/>
      <c r="J9" s="134"/>
      <c r="K9" s="134"/>
      <c r="L9" s="42"/>
      <c r="M9" s="21"/>
    </row>
    <row r="10" spans="2:18" ht="33" customHeight="1" x14ac:dyDescent="0.55000000000000004">
      <c r="B10" s="37" t="s">
        <v>19</v>
      </c>
      <c r="C10" s="20"/>
      <c r="D10" s="27"/>
      <c r="E10" s="28"/>
      <c r="F10" s="27"/>
      <c r="G10" s="73" t="s">
        <v>20</v>
      </c>
      <c r="H10" s="74"/>
      <c r="I10" s="75"/>
      <c r="J10" s="75"/>
      <c r="K10" s="76"/>
      <c r="L10" s="72">
        <f>IF(G8&lt;&gt;"",VLOOKUP(G8,'Area &amp; cost sheet'!$B$1:$D$245,3,0),"")</f>
        <v>23000</v>
      </c>
      <c r="M10" s="21"/>
    </row>
    <row r="11" spans="2:18" ht="15.95" customHeight="1" x14ac:dyDescent="0.55000000000000004">
      <c r="B11" s="37"/>
      <c r="C11" s="20"/>
      <c r="D11" s="27"/>
      <c r="E11" s="28"/>
      <c r="F11" s="27"/>
      <c r="G11" s="135"/>
      <c r="H11" s="136"/>
      <c r="I11" s="136"/>
      <c r="J11" s="136"/>
      <c r="K11" s="136"/>
      <c r="L11" s="136"/>
      <c r="M11" s="21"/>
      <c r="R11" s="82"/>
    </row>
    <row r="12" spans="2:18" ht="92.1" customHeight="1" x14ac:dyDescent="0.4">
      <c r="B12" s="187" t="s">
        <v>21</v>
      </c>
      <c r="C12" s="188"/>
      <c r="D12" s="188"/>
      <c r="E12" s="188"/>
      <c r="F12" s="188"/>
      <c r="G12" s="188"/>
      <c r="H12" s="188"/>
      <c r="I12" s="188"/>
      <c r="J12" s="188"/>
      <c r="K12" s="188"/>
      <c r="L12" s="188"/>
      <c r="M12" s="21"/>
    </row>
    <row r="13" spans="2:18" ht="27.6" customHeight="1" x14ac:dyDescent="0.4">
      <c r="B13" s="36" t="s">
        <v>22</v>
      </c>
      <c r="C13" s="38"/>
      <c r="D13" s="38"/>
      <c r="E13" s="38"/>
      <c r="F13" s="38"/>
      <c r="G13" s="38"/>
      <c r="H13" s="38"/>
      <c r="I13" s="38"/>
      <c r="J13" s="38"/>
      <c r="K13" s="38"/>
      <c r="L13" s="38"/>
      <c r="M13" s="21"/>
    </row>
    <row r="14" spans="2:18" x14ac:dyDescent="0.4">
      <c r="B14" s="92" t="s">
        <v>23</v>
      </c>
      <c r="C14" s="93"/>
      <c r="D14" s="94" t="s">
        <v>24</v>
      </c>
      <c r="E14" s="95"/>
      <c r="F14" s="96"/>
      <c r="G14" s="24" t="s">
        <v>25</v>
      </c>
      <c r="H14" s="24" t="s">
        <v>26</v>
      </c>
      <c r="I14" s="24" t="s">
        <v>27</v>
      </c>
      <c r="J14" s="24" t="s">
        <v>28</v>
      </c>
      <c r="K14" s="29" t="s">
        <v>29</v>
      </c>
      <c r="L14" s="24" t="s">
        <v>30</v>
      </c>
    </row>
    <row r="15" spans="2:18" x14ac:dyDescent="0.4">
      <c r="B15" s="97" t="s">
        <v>46</v>
      </c>
      <c r="C15" s="98"/>
      <c r="D15" s="99" t="s">
        <v>31</v>
      </c>
      <c r="E15" s="100"/>
      <c r="F15" s="101"/>
      <c r="G15" s="48">
        <v>200</v>
      </c>
      <c r="H15" s="49" t="s">
        <v>32</v>
      </c>
      <c r="I15" s="53" t="s">
        <v>46</v>
      </c>
      <c r="J15" s="50"/>
      <c r="K15" s="51"/>
      <c r="L15" s="47"/>
    </row>
    <row r="16" spans="2:18" x14ac:dyDescent="0.4">
      <c r="B16" s="97" t="s">
        <v>46</v>
      </c>
      <c r="C16" s="98"/>
      <c r="D16" s="99" t="s">
        <v>33</v>
      </c>
      <c r="E16" s="100"/>
      <c r="F16" s="101"/>
      <c r="G16" s="48">
        <v>250</v>
      </c>
      <c r="H16" s="49" t="s">
        <v>32</v>
      </c>
      <c r="I16" s="53" t="s">
        <v>46</v>
      </c>
      <c r="J16" s="50"/>
      <c r="K16" s="51"/>
      <c r="L16" s="47"/>
    </row>
    <row r="17" spans="2:13" x14ac:dyDescent="0.4">
      <c r="B17" s="102"/>
      <c r="C17" s="103"/>
      <c r="D17" s="104"/>
      <c r="E17" s="105"/>
      <c r="F17" s="106"/>
      <c r="G17" s="43"/>
      <c r="H17" s="44"/>
      <c r="I17" s="54"/>
      <c r="J17" s="45"/>
      <c r="K17" s="46"/>
      <c r="L17" s="47"/>
    </row>
    <row r="18" spans="2:13" x14ac:dyDescent="0.4">
      <c r="B18" s="102"/>
      <c r="C18" s="103"/>
      <c r="D18" s="104"/>
      <c r="E18" s="105"/>
      <c r="F18" s="106"/>
      <c r="G18" s="43"/>
      <c r="H18" s="44"/>
      <c r="I18" s="54"/>
      <c r="J18" s="45"/>
      <c r="K18" s="46"/>
      <c r="L18" s="47"/>
    </row>
    <row r="19" spans="2:13" ht="32.1" customHeight="1" x14ac:dyDescent="0.4">
      <c r="B19" s="25" t="s">
        <v>34</v>
      </c>
      <c r="C19" s="25"/>
      <c r="D19" s="26"/>
      <c r="E19" s="13"/>
      <c r="F19" s="26"/>
      <c r="G19" s="13"/>
      <c r="H19" s="107" t="str">
        <f xml:space="preserve">   "Total (    "&amp;H15&amp;"    )"</f>
        <v>Total (    USD    )</v>
      </c>
      <c r="I19" s="107"/>
      <c r="J19" s="107"/>
      <c r="K19" s="107"/>
      <c r="L19" s="84">
        <f>SUM(G15:G18)</f>
        <v>450</v>
      </c>
      <c r="M19" s="21"/>
    </row>
    <row r="20" spans="2:13" ht="9.9499999999999993" customHeight="1" x14ac:dyDescent="0.4">
      <c r="B20" s="25"/>
      <c r="C20" s="25"/>
      <c r="D20" s="26"/>
      <c r="E20" s="13"/>
      <c r="F20" s="26"/>
      <c r="G20" s="13"/>
      <c r="H20" s="31"/>
      <c r="I20" s="31"/>
      <c r="J20" s="31"/>
      <c r="K20" s="31"/>
      <c r="L20" s="15"/>
      <c r="M20" s="21"/>
    </row>
    <row r="21" spans="2:13" ht="20.100000000000001" customHeight="1" x14ac:dyDescent="0.4">
      <c r="B21" s="25"/>
      <c r="C21" s="25"/>
      <c r="D21" s="26"/>
      <c r="E21" s="13"/>
      <c r="F21" s="26"/>
      <c r="G21" s="13"/>
      <c r="H21" s="91"/>
      <c r="I21" s="91"/>
      <c r="J21" s="91"/>
      <c r="K21" s="91"/>
      <c r="L21" s="52"/>
      <c r="M21" s="21"/>
    </row>
    <row r="22" spans="2:13" ht="9" customHeight="1" x14ac:dyDescent="0.4">
      <c r="B22" s="25"/>
      <c r="C22" s="25"/>
      <c r="D22" s="26"/>
      <c r="E22" s="13"/>
      <c r="F22" s="26"/>
      <c r="G22" s="13"/>
      <c r="H22" s="55"/>
      <c r="I22" s="55"/>
      <c r="J22" s="55"/>
      <c r="K22" s="55"/>
      <c r="L22" s="14"/>
      <c r="M22" s="21"/>
    </row>
    <row r="23" spans="2:13" ht="25.5" thickBot="1" x14ac:dyDescent="0.6">
      <c r="B23" s="25"/>
      <c r="C23" s="25"/>
      <c r="D23" s="26"/>
      <c r="E23" s="86" t="s">
        <v>35</v>
      </c>
      <c r="F23" s="86"/>
      <c r="G23" s="86"/>
      <c r="H23" s="86"/>
      <c r="I23" s="86"/>
      <c r="J23" s="86"/>
      <c r="K23" s="86"/>
      <c r="L23" s="86"/>
      <c r="M23" s="21"/>
    </row>
    <row r="24" spans="2:13" ht="33" customHeight="1" thickTop="1" x14ac:dyDescent="0.4">
      <c r="B24" s="18"/>
      <c r="C24" s="18"/>
      <c r="D24" s="1"/>
      <c r="E24" s="18"/>
      <c r="F24" s="18"/>
      <c r="G24" s="18"/>
      <c r="H24" s="18"/>
      <c r="I24" s="18"/>
      <c r="J24" s="18"/>
      <c r="K24" s="1"/>
      <c r="L24" s="1"/>
    </row>
    <row r="25" spans="2:13" ht="35.450000000000003" customHeight="1" x14ac:dyDescent="0.4">
      <c r="B25" s="87" t="s">
        <v>36</v>
      </c>
      <c r="C25" s="87"/>
      <c r="D25" s="87"/>
      <c r="E25" s="87"/>
      <c r="F25" s="87"/>
      <c r="G25" s="87"/>
      <c r="H25" s="87"/>
      <c r="I25" s="87"/>
      <c r="J25" s="87"/>
      <c r="K25" s="87"/>
      <c r="L25" s="87"/>
    </row>
    <row r="26" spans="2:13" ht="35.450000000000003" customHeight="1" x14ac:dyDescent="0.4">
      <c r="B26" s="87"/>
      <c r="C26" s="87"/>
      <c r="D26" s="87"/>
      <c r="E26" s="87"/>
      <c r="F26" s="87"/>
      <c r="G26" s="87"/>
      <c r="H26" s="87"/>
      <c r="I26" s="87"/>
      <c r="J26" s="87"/>
      <c r="K26" s="87"/>
      <c r="L26" s="87"/>
    </row>
    <row r="27" spans="2:13" ht="35.450000000000003" customHeight="1" x14ac:dyDescent="0.4">
      <c r="B27" s="87"/>
      <c r="C27" s="87"/>
      <c r="D27" s="87"/>
      <c r="E27" s="87"/>
      <c r="F27" s="87"/>
      <c r="G27" s="87"/>
      <c r="H27" s="87"/>
      <c r="I27" s="87"/>
      <c r="J27" s="87"/>
      <c r="K27" s="87"/>
      <c r="L27" s="87"/>
    </row>
    <row r="29" spans="2:13" ht="15.6" customHeight="1" x14ac:dyDescent="0.4"/>
    <row r="30" spans="2:13" ht="29.45" customHeight="1" x14ac:dyDescent="0.4">
      <c r="B30" s="35"/>
      <c r="C30" s="88" t="s">
        <v>37</v>
      </c>
      <c r="D30" s="88"/>
      <c r="E30" s="88"/>
      <c r="F30" s="88"/>
      <c r="G30" s="88"/>
      <c r="H30" s="88"/>
      <c r="I30" s="88"/>
      <c r="J30" s="88"/>
      <c r="K30" s="88"/>
      <c r="L30" s="88"/>
    </row>
    <row r="31" spans="2:13" ht="29.1" customHeight="1" x14ac:dyDescent="0.4">
      <c r="B31" s="35"/>
      <c r="C31" s="89" t="s">
        <v>38</v>
      </c>
      <c r="D31" s="89"/>
      <c r="E31" s="89"/>
      <c r="F31" s="89"/>
      <c r="G31" s="89"/>
      <c r="H31" s="89"/>
      <c r="I31" s="89"/>
      <c r="J31" s="89"/>
      <c r="K31" s="89"/>
      <c r="L31" s="89"/>
    </row>
    <row r="32" spans="2:13" ht="53.1" customHeight="1" x14ac:dyDescent="0.4">
      <c r="B32" s="35"/>
      <c r="C32" s="90" t="s">
        <v>39</v>
      </c>
      <c r="D32" s="90"/>
      <c r="E32" s="90"/>
      <c r="F32" s="90"/>
      <c r="G32" s="90"/>
      <c r="H32" s="90"/>
      <c r="I32" s="90"/>
      <c r="J32" s="90"/>
      <c r="K32" s="90"/>
      <c r="L32" s="90"/>
    </row>
    <row r="33" spans="2:12" ht="9.75" customHeight="1" x14ac:dyDescent="0.4">
      <c r="B33" s="32"/>
      <c r="C33" s="32"/>
      <c r="D33" s="33"/>
      <c r="E33" s="32"/>
      <c r="F33" s="32"/>
      <c r="G33" s="32"/>
      <c r="H33" s="32"/>
      <c r="I33" s="32"/>
      <c r="J33" s="32"/>
      <c r="K33" s="33"/>
      <c r="L33" s="33"/>
    </row>
    <row r="37" spans="2:12" ht="19.5" thickBot="1" x14ac:dyDescent="0.45">
      <c r="D37" s="68"/>
      <c r="F37" s="69"/>
      <c r="G37" s="69"/>
      <c r="H37" s="69"/>
      <c r="I37" s="69"/>
      <c r="J37" s="69"/>
      <c r="K37" s="68"/>
    </row>
    <row r="38" spans="2:12" x14ac:dyDescent="0.4">
      <c r="D38" s="71" t="s">
        <v>40</v>
      </c>
      <c r="F38" s="70" t="s">
        <v>41</v>
      </c>
    </row>
    <row r="39" spans="2:12" ht="11.1" customHeight="1" x14ac:dyDescent="0.4"/>
  </sheetData>
  <sheetProtection formatCells="0" insertRows="0" insertHyperlinks="0" deleteRows="0"/>
  <mergeCells count="40">
    <mergeCell ref="B1:I1"/>
    <mergeCell ref="K1:L1"/>
    <mergeCell ref="B2:D2"/>
    <mergeCell ref="B3:C3"/>
    <mergeCell ref="D3:G3"/>
    <mergeCell ref="H3:I3"/>
    <mergeCell ref="J3:L3"/>
    <mergeCell ref="B12:L12"/>
    <mergeCell ref="B4:C4"/>
    <mergeCell ref="D4:G4"/>
    <mergeCell ref="H4:I4"/>
    <mergeCell ref="J4:L4"/>
    <mergeCell ref="B5:C8"/>
    <mergeCell ref="D5:E5"/>
    <mergeCell ref="F5:L5"/>
    <mergeCell ref="D6:E6"/>
    <mergeCell ref="F6:L6"/>
    <mergeCell ref="D7:E8"/>
    <mergeCell ref="G7:J7"/>
    <mergeCell ref="K7:L7"/>
    <mergeCell ref="G8:L8"/>
    <mergeCell ref="I9:K9"/>
    <mergeCell ref="G11:L11"/>
    <mergeCell ref="H21:K21"/>
    <mergeCell ref="B14:C14"/>
    <mergeCell ref="D14:F14"/>
    <mergeCell ref="B15:C15"/>
    <mergeCell ref="D15:F15"/>
    <mergeCell ref="B16:C16"/>
    <mergeCell ref="D16:F16"/>
    <mergeCell ref="B17:C17"/>
    <mergeCell ref="D17:F17"/>
    <mergeCell ref="B18:C18"/>
    <mergeCell ref="D18:F18"/>
    <mergeCell ref="H19:K19"/>
    <mergeCell ref="E23:L23"/>
    <mergeCell ref="B25:L27"/>
    <mergeCell ref="C30:L30"/>
    <mergeCell ref="C31:L31"/>
    <mergeCell ref="C32:L32"/>
  </mergeCells>
  <phoneticPr fontId="1"/>
  <printOptions horizontalCentered="1" verticalCentered="1"/>
  <pageMargins left="0.43307086614173229" right="0.23622047244094491" top="0.19685039370078741" bottom="0.43307086614173229" header="0.15748031496062992" footer="0.15748031496062992"/>
  <pageSetup paperSize="9" scale="71" fitToHeight="0" orientation="portrait" cellComments="asDisplayed" r:id="rId1"/>
  <headerFooter>
    <oddFooter>&amp;C&amp;"メイリオ,レギュラー"&amp;K01+049&amp;P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733425</xdr:colOff>
                    <xdr:row>29</xdr:row>
                    <xdr:rowOff>57150</xdr:rowOff>
                  </from>
                  <to>
                    <xdr:col>2</xdr:col>
                    <xdr:colOff>19050</xdr:colOff>
                    <xdr:row>29</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733425</xdr:colOff>
                    <xdr:row>29</xdr:row>
                    <xdr:rowOff>342900</xdr:rowOff>
                  </from>
                  <to>
                    <xdr:col>2</xdr:col>
                    <xdr:colOff>0</xdr:colOff>
                    <xdr:row>30</xdr:row>
                    <xdr:rowOff>238125</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9</xdr:col>
                    <xdr:colOff>123825</xdr:colOff>
                    <xdr:row>13</xdr:row>
                    <xdr:rowOff>219075</xdr:rowOff>
                  </from>
                  <to>
                    <xdr:col>10</xdr:col>
                    <xdr:colOff>0</xdr:colOff>
                    <xdr:row>15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9</xdr:col>
                    <xdr:colOff>123825</xdr:colOff>
                    <xdr:row>15</xdr:row>
                    <xdr:rowOff>9525</xdr:rowOff>
                  </from>
                  <to>
                    <xdr:col>9</xdr:col>
                    <xdr:colOff>295275</xdr:colOff>
                    <xdr:row>16</xdr:row>
                    <xdr:rowOff>9525</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10</xdr:col>
                    <xdr:colOff>123825</xdr:colOff>
                    <xdr:row>13</xdr:row>
                    <xdr:rowOff>219075</xdr:rowOff>
                  </from>
                  <to>
                    <xdr:col>10</xdr:col>
                    <xdr:colOff>295275</xdr:colOff>
                    <xdr:row>14</xdr:row>
                    <xdr:rowOff>219075</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10</xdr:col>
                    <xdr:colOff>133350</xdr:colOff>
                    <xdr:row>15</xdr:row>
                    <xdr:rowOff>9525</xdr:rowOff>
                  </from>
                  <to>
                    <xdr:col>10</xdr:col>
                    <xdr:colOff>304800</xdr:colOff>
                    <xdr:row>16</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9</xdr:col>
                    <xdr:colOff>123825</xdr:colOff>
                    <xdr:row>16</xdr:row>
                    <xdr:rowOff>9525</xdr:rowOff>
                  </from>
                  <to>
                    <xdr:col>9</xdr:col>
                    <xdr:colOff>295275</xdr:colOff>
                    <xdr:row>17</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10</xdr:col>
                    <xdr:colOff>133350</xdr:colOff>
                    <xdr:row>15</xdr:row>
                    <xdr:rowOff>219075</xdr:rowOff>
                  </from>
                  <to>
                    <xdr:col>10</xdr:col>
                    <xdr:colOff>304800</xdr:colOff>
                    <xdr:row>16</xdr:row>
                    <xdr:rowOff>219075</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9</xdr:col>
                    <xdr:colOff>123825</xdr:colOff>
                    <xdr:row>17</xdr:row>
                    <xdr:rowOff>0</xdr:rowOff>
                  </from>
                  <to>
                    <xdr:col>9</xdr:col>
                    <xdr:colOff>295275</xdr:colOff>
                    <xdr:row>18</xdr:row>
                    <xdr:rowOff>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10</xdr:col>
                    <xdr:colOff>133350</xdr:colOff>
                    <xdr:row>17</xdr:row>
                    <xdr:rowOff>0</xdr:rowOff>
                  </from>
                  <to>
                    <xdr:col>10</xdr:col>
                    <xdr:colOff>304800</xdr:colOff>
                    <xdr:row>18</xdr:row>
                    <xdr:rowOff>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1</xdr:col>
                    <xdr:colOff>733425</xdr:colOff>
                    <xdr:row>31</xdr:row>
                    <xdr:rowOff>0</xdr:rowOff>
                  </from>
                  <to>
                    <xdr:col>2</xdr:col>
                    <xdr:colOff>0</xdr:colOff>
                    <xdr:row>31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If not listed, please type" xr:uid="{0E8E3412-4F99-4AF1-84CE-DF589B9EB0DE}">
          <x14:formula1>
            <xm:f>'Pull Down List'!$C$2:$C$15</xm:f>
          </x14:formula1>
          <xm:sqref>H15:H18</xm:sqref>
        </x14:dataValidation>
        <x14:dataValidation type="list" showInputMessage="1" showErrorMessage="1" xr:uid="{F0431B4E-A64C-42E0-BDC5-93571348F96B}">
          <x14:formula1>
            <xm:f>'Area &amp; cost sheet'!$J$2:$J$247</xm:f>
          </x14:formula1>
          <xm:sqref>G8:L8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E28C1-82AD-4473-8132-F905E59D8AB8}">
  <sheetPr>
    <tabColor theme="9"/>
    <pageSetUpPr fitToPage="1"/>
  </sheetPr>
  <dimension ref="B1:M39"/>
  <sheetViews>
    <sheetView showGridLines="0" view="pageBreakPreview" zoomScaleNormal="130" zoomScaleSheetLayoutView="100" workbookViewId="0">
      <selection activeCell="J4" sqref="J4:L4"/>
    </sheetView>
  </sheetViews>
  <sheetFormatPr defaultColWidth="8.875" defaultRowHeight="18.75" x14ac:dyDescent="0.4"/>
  <cols>
    <col min="1" max="1" width="3.25" customWidth="1"/>
    <col min="2" max="2" width="12.125" style="34" customWidth="1"/>
    <col min="3" max="3" width="5" style="34" bestFit="1" customWidth="1"/>
    <col min="4" max="4" width="14.875" customWidth="1"/>
    <col min="5" max="6" width="12.375" style="34" customWidth="1"/>
    <col min="7" max="7" width="11" style="34" customWidth="1"/>
    <col min="8" max="8" width="7.375" style="34" customWidth="1"/>
    <col min="9" max="9" width="12.625" style="34" customWidth="1"/>
    <col min="10" max="10" width="6" style="34" customWidth="1"/>
    <col min="11" max="11" width="6.375" customWidth="1"/>
    <col min="12" max="12" width="21" customWidth="1"/>
    <col min="13" max="13" width="3.625" style="30" customWidth="1"/>
    <col min="14" max="14" width="5" bestFit="1" customWidth="1"/>
  </cols>
  <sheetData>
    <row r="1" spans="2:13" ht="41.1" customHeight="1" x14ac:dyDescent="0.85">
      <c r="B1" s="137" t="s">
        <v>0</v>
      </c>
      <c r="C1" s="137"/>
      <c r="D1" s="137"/>
      <c r="E1" s="137"/>
      <c r="F1" s="137"/>
      <c r="G1" s="137"/>
      <c r="H1" s="137"/>
      <c r="I1" s="137"/>
      <c r="J1" s="18"/>
      <c r="K1" s="138" t="s">
        <v>1</v>
      </c>
      <c r="L1" s="138"/>
      <c r="M1" s="21"/>
    </row>
    <row r="2" spans="2:13" ht="18.95" customHeight="1" x14ac:dyDescent="0.55000000000000004">
      <c r="B2" s="139" t="s">
        <v>2</v>
      </c>
      <c r="C2" s="139"/>
      <c r="D2" s="139"/>
      <c r="E2" s="18"/>
      <c r="F2" s="18"/>
      <c r="G2" s="18"/>
      <c r="H2" s="18"/>
      <c r="I2" s="18"/>
      <c r="J2" s="18"/>
      <c r="K2" s="19"/>
      <c r="L2" s="20"/>
      <c r="M2" s="21"/>
    </row>
    <row r="3" spans="2:13" s="23" customFormat="1" ht="27.75" customHeight="1" x14ac:dyDescent="0.4">
      <c r="B3" s="92" t="s">
        <v>3</v>
      </c>
      <c r="C3" s="93"/>
      <c r="D3" s="140"/>
      <c r="E3" s="140"/>
      <c r="F3" s="140"/>
      <c r="G3" s="140"/>
      <c r="H3" s="109" t="s">
        <v>5</v>
      </c>
      <c r="I3" s="110"/>
      <c r="J3" s="154"/>
      <c r="K3" s="141"/>
      <c r="L3" s="141"/>
      <c r="M3" s="22"/>
    </row>
    <row r="4" spans="2:13" s="23" customFormat="1" ht="23.25" customHeight="1" x14ac:dyDescent="0.4">
      <c r="B4" s="92" t="s">
        <v>6</v>
      </c>
      <c r="C4" s="93"/>
      <c r="D4" s="108" t="s">
        <v>7</v>
      </c>
      <c r="E4" s="108"/>
      <c r="F4" s="108"/>
      <c r="G4" s="108"/>
      <c r="H4" s="109" t="s">
        <v>8</v>
      </c>
      <c r="I4" s="110"/>
      <c r="J4" s="200" t="s">
        <v>9</v>
      </c>
      <c r="K4" s="201"/>
      <c r="L4" s="202"/>
      <c r="M4" s="22"/>
    </row>
    <row r="5" spans="2:13" s="23" customFormat="1" ht="21.95" customHeight="1" x14ac:dyDescent="0.4">
      <c r="B5" s="111" t="s">
        <v>10</v>
      </c>
      <c r="C5" s="112"/>
      <c r="D5" s="117" t="s">
        <v>11</v>
      </c>
      <c r="E5" s="117"/>
      <c r="F5" s="143" t="s">
        <v>12</v>
      </c>
      <c r="G5" s="144"/>
      <c r="H5" s="144"/>
      <c r="I5" s="144"/>
      <c r="J5" s="144"/>
      <c r="K5" s="144"/>
      <c r="L5" s="145"/>
      <c r="M5" s="22"/>
    </row>
    <row r="6" spans="2:13" s="23" customFormat="1" ht="61.5" customHeight="1" x14ac:dyDescent="0.4">
      <c r="B6" s="113"/>
      <c r="C6" s="114"/>
      <c r="D6" s="120" t="s">
        <v>13</v>
      </c>
      <c r="E6" s="121"/>
      <c r="F6" s="146" t="s">
        <v>42</v>
      </c>
      <c r="G6" s="147"/>
      <c r="H6" s="147"/>
      <c r="I6" s="147"/>
      <c r="J6" s="147"/>
      <c r="K6" s="147"/>
      <c r="L6" s="148"/>
      <c r="M6" s="22"/>
    </row>
    <row r="7" spans="2:13" s="23" customFormat="1" ht="24" customHeight="1" x14ac:dyDescent="0.4">
      <c r="B7" s="113"/>
      <c r="C7" s="114"/>
      <c r="D7" s="125" t="s">
        <v>14</v>
      </c>
      <c r="E7" s="126"/>
      <c r="F7" s="16" t="s">
        <v>15</v>
      </c>
      <c r="G7" s="129" t="s">
        <v>16</v>
      </c>
      <c r="H7" s="130"/>
      <c r="I7" s="130"/>
      <c r="J7" s="131"/>
      <c r="K7" s="149" t="str">
        <f>IF(G8&lt;&gt;"",VLOOKUP(G8,'Area &amp; cost sheet'!$B$1:$D$245,2,0),"")</f>
        <v>-</v>
      </c>
      <c r="L7" s="150"/>
      <c r="M7" s="22"/>
    </row>
    <row r="8" spans="2:13" s="23" customFormat="1" ht="24" customHeight="1" x14ac:dyDescent="0.4">
      <c r="B8" s="115"/>
      <c r="C8" s="116"/>
      <c r="D8" s="127"/>
      <c r="E8" s="128"/>
      <c r="F8" s="16" t="s">
        <v>17</v>
      </c>
      <c r="G8" s="151" t="s">
        <v>43</v>
      </c>
      <c r="H8" s="152"/>
      <c r="I8" s="152"/>
      <c r="J8" s="152"/>
      <c r="K8" s="152"/>
      <c r="L8" s="153"/>
      <c r="M8" s="22"/>
    </row>
    <row r="9" spans="2:13" ht="35.450000000000003" customHeight="1" x14ac:dyDescent="0.4">
      <c r="B9" s="39"/>
      <c r="C9" s="39"/>
      <c r="D9" s="40"/>
      <c r="E9" s="41"/>
      <c r="F9" s="40"/>
      <c r="G9" s="41"/>
      <c r="H9" s="41"/>
      <c r="I9" s="134"/>
      <c r="J9" s="134"/>
      <c r="K9" s="134"/>
      <c r="L9" s="42"/>
      <c r="M9" s="21"/>
    </row>
    <row r="10" spans="2:13" ht="33" customHeight="1" x14ac:dyDescent="0.55000000000000004">
      <c r="B10" s="37" t="s">
        <v>19</v>
      </c>
      <c r="C10" s="20"/>
      <c r="D10" s="27"/>
      <c r="E10" s="28"/>
      <c r="F10" s="27"/>
      <c r="G10" s="73" t="s">
        <v>20</v>
      </c>
      <c r="H10" s="74"/>
      <c r="I10" s="75"/>
      <c r="J10" s="75"/>
      <c r="K10" s="76"/>
      <c r="L10" s="72">
        <f>IF(G8&lt;&gt;"",VLOOKUP(G8,'Area &amp; cost sheet'!$B$1:$D$245,3,0),"")</f>
        <v>31000</v>
      </c>
      <c r="M10" s="21"/>
    </row>
    <row r="11" spans="2:13" ht="15.95" customHeight="1" x14ac:dyDescent="0.55000000000000004">
      <c r="B11" s="37"/>
      <c r="C11" s="20"/>
      <c r="D11" s="27"/>
      <c r="E11" s="28"/>
      <c r="F11" s="27"/>
      <c r="G11" s="135"/>
      <c r="H11" s="136"/>
      <c r="I11" s="136"/>
      <c r="J11" s="136"/>
      <c r="K11" s="136"/>
      <c r="L11" s="136"/>
      <c r="M11" s="21"/>
    </row>
    <row r="12" spans="2:13" ht="92.1" customHeight="1" x14ac:dyDescent="0.4">
      <c r="B12" s="187" t="s">
        <v>21</v>
      </c>
      <c r="C12" s="188"/>
      <c r="D12" s="188"/>
      <c r="E12" s="188"/>
      <c r="F12" s="188"/>
      <c r="G12" s="188"/>
      <c r="H12" s="188"/>
      <c r="I12" s="188"/>
      <c r="J12" s="188"/>
      <c r="K12" s="188"/>
      <c r="L12" s="188"/>
      <c r="M12" s="21"/>
    </row>
    <row r="13" spans="2:13" ht="27.6" customHeight="1" x14ac:dyDescent="0.4">
      <c r="B13" s="36" t="s">
        <v>22</v>
      </c>
      <c r="C13" s="38"/>
      <c r="D13" s="38"/>
      <c r="E13" s="38"/>
      <c r="F13" s="38"/>
      <c r="G13" s="38"/>
      <c r="H13" s="38"/>
      <c r="I13" s="38"/>
      <c r="J13" s="38"/>
      <c r="K13" s="38"/>
      <c r="L13" s="38"/>
      <c r="M13" s="21"/>
    </row>
    <row r="14" spans="2:13" x14ac:dyDescent="0.4">
      <c r="B14" s="92" t="s">
        <v>23</v>
      </c>
      <c r="C14" s="93"/>
      <c r="D14" s="94" t="s">
        <v>24</v>
      </c>
      <c r="E14" s="95"/>
      <c r="F14" s="96"/>
      <c r="G14" s="24" t="s">
        <v>25</v>
      </c>
      <c r="H14" s="24" t="s">
        <v>26</v>
      </c>
      <c r="I14" s="24" t="s">
        <v>27</v>
      </c>
      <c r="J14" s="24" t="s">
        <v>28</v>
      </c>
      <c r="K14" s="29" t="s">
        <v>29</v>
      </c>
      <c r="L14" s="24" t="s">
        <v>30</v>
      </c>
    </row>
    <row r="15" spans="2:13" x14ac:dyDescent="0.4">
      <c r="B15" s="97"/>
      <c r="C15" s="98"/>
      <c r="D15" s="99"/>
      <c r="E15" s="100"/>
      <c r="F15" s="101"/>
      <c r="G15" s="48"/>
      <c r="H15" s="49"/>
      <c r="I15" s="53"/>
      <c r="J15" s="50"/>
      <c r="K15" s="51"/>
      <c r="L15" s="47"/>
    </row>
    <row r="16" spans="2:13" x14ac:dyDescent="0.4">
      <c r="B16" s="97"/>
      <c r="C16" s="98"/>
      <c r="D16" s="99"/>
      <c r="E16" s="100"/>
      <c r="F16" s="101"/>
      <c r="G16" s="48"/>
      <c r="H16" s="49"/>
      <c r="I16" s="53"/>
      <c r="J16" s="50"/>
      <c r="K16" s="51"/>
      <c r="L16" s="47"/>
    </row>
    <row r="17" spans="2:13" x14ac:dyDescent="0.4">
      <c r="B17" s="102"/>
      <c r="C17" s="103"/>
      <c r="D17" s="104"/>
      <c r="E17" s="105"/>
      <c r="F17" s="106"/>
      <c r="G17" s="43"/>
      <c r="H17" s="44"/>
      <c r="I17" s="54"/>
      <c r="J17" s="45"/>
      <c r="K17" s="46"/>
      <c r="L17" s="47"/>
    </row>
    <row r="18" spans="2:13" x14ac:dyDescent="0.4">
      <c r="B18" s="102"/>
      <c r="C18" s="103"/>
      <c r="D18" s="104"/>
      <c r="E18" s="105"/>
      <c r="F18" s="106"/>
      <c r="G18" s="43"/>
      <c r="H18" s="44"/>
      <c r="I18" s="54"/>
      <c r="J18" s="45"/>
      <c r="K18" s="46"/>
      <c r="L18" s="47"/>
    </row>
    <row r="19" spans="2:13" ht="32.1" customHeight="1" x14ac:dyDescent="0.4">
      <c r="B19" s="25" t="s">
        <v>34</v>
      </c>
      <c r="C19" s="25"/>
      <c r="D19" s="26"/>
      <c r="E19" s="13"/>
      <c r="F19" s="26"/>
      <c r="G19" s="13"/>
      <c r="H19" s="107" t="str">
        <f xml:space="preserve">   "Total (    "&amp;H15&amp;"    )"</f>
        <v>Total (        )</v>
      </c>
      <c r="I19" s="107"/>
      <c r="J19" s="107"/>
      <c r="K19" s="107"/>
      <c r="L19" s="84">
        <f>SUM(G15:G18)</f>
        <v>0</v>
      </c>
      <c r="M19" s="21"/>
    </row>
    <row r="20" spans="2:13" ht="9.9499999999999993" customHeight="1" x14ac:dyDescent="0.4">
      <c r="B20" s="25"/>
      <c r="C20" s="25"/>
      <c r="D20" s="26"/>
      <c r="E20" s="13"/>
      <c r="F20" s="26"/>
      <c r="G20" s="13"/>
      <c r="H20" s="31"/>
      <c r="I20" s="31"/>
      <c r="J20" s="31"/>
      <c r="K20" s="31"/>
      <c r="L20" s="15"/>
      <c r="M20" s="21"/>
    </row>
    <row r="21" spans="2:13" ht="20.100000000000001" customHeight="1" x14ac:dyDescent="0.4">
      <c r="B21" s="25"/>
      <c r="C21" s="25"/>
      <c r="D21" s="26"/>
      <c r="E21" s="13"/>
      <c r="F21" s="26"/>
      <c r="G21" s="13"/>
      <c r="H21" s="91"/>
      <c r="I21" s="91"/>
      <c r="J21" s="91"/>
      <c r="K21" s="91"/>
      <c r="L21" s="52"/>
      <c r="M21" s="21"/>
    </row>
    <row r="22" spans="2:13" ht="9" customHeight="1" x14ac:dyDescent="0.4">
      <c r="B22" s="25"/>
      <c r="C22" s="25"/>
      <c r="D22" s="26"/>
      <c r="E22" s="13"/>
      <c r="F22" s="26"/>
      <c r="G22" s="13"/>
      <c r="H22" s="55"/>
      <c r="I22" s="55"/>
      <c r="J22" s="55"/>
      <c r="K22" s="55"/>
      <c r="L22" s="14"/>
      <c r="M22" s="21"/>
    </row>
    <row r="23" spans="2:13" ht="34.5" customHeight="1" thickBot="1" x14ac:dyDescent="0.6">
      <c r="B23" s="25"/>
      <c r="C23" s="25"/>
      <c r="D23" s="26"/>
      <c r="E23" s="142" t="s">
        <v>35</v>
      </c>
      <c r="F23" s="142"/>
      <c r="G23" s="142"/>
      <c r="H23" s="142"/>
      <c r="I23" s="142"/>
      <c r="J23" s="142"/>
      <c r="K23" s="142"/>
      <c r="L23" s="142"/>
      <c r="M23" s="21"/>
    </row>
    <row r="24" spans="2:13" ht="33" customHeight="1" thickTop="1" x14ac:dyDescent="0.4">
      <c r="B24" s="18"/>
      <c r="C24" s="18"/>
      <c r="D24" s="1"/>
      <c r="E24" s="18"/>
      <c r="F24" s="18"/>
      <c r="G24" s="18"/>
      <c r="H24" s="18"/>
      <c r="I24" s="18"/>
      <c r="J24" s="18"/>
      <c r="K24" s="1"/>
      <c r="L24" s="1"/>
    </row>
    <row r="25" spans="2:13" ht="35.450000000000003" customHeight="1" x14ac:dyDescent="0.4">
      <c r="B25" s="87" t="s">
        <v>36</v>
      </c>
      <c r="C25" s="87"/>
      <c r="D25" s="87"/>
      <c r="E25" s="87"/>
      <c r="F25" s="87"/>
      <c r="G25" s="87"/>
      <c r="H25" s="87"/>
      <c r="I25" s="87"/>
      <c r="J25" s="87"/>
      <c r="K25" s="87"/>
      <c r="L25" s="87"/>
    </row>
    <row r="26" spans="2:13" ht="35.450000000000003" customHeight="1" x14ac:dyDescent="0.4">
      <c r="B26" s="87"/>
      <c r="C26" s="87"/>
      <c r="D26" s="87"/>
      <c r="E26" s="87"/>
      <c r="F26" s="87"/>
      <c r="G26" s="87"/>
      <c r="H26" s="87"/>
      <c r="I26" s="87"/>
      <c r="J26" s="87"/>
      <c r="K26" s="87"/>
      <c r="L26" s="87"/>
    </row>
    <row r="27" spans="2:13" ht="35.450000000000003" customHeight="1" x14ac:dyDescent="0.4">
      <c r="B27" s="87"/>
      <c r="C27" s="87"/>
      <c r="D27" s="87"/>
      <c r="E27" s="87"/>
      <c r="F27" s="87"/>
      <c r="G27" s="87"/>
      <c r="H27" s="87"/>
      <c r="I27" s="87"/>
      <c r="J27" s="87"/>
      <c r="K27" s="87"/>
      <c r="L27" s="87"/>
    </row>
    <row r="29" spans="2:13" ht="15.6" customHeight="1" x14ac:dyDescent="0.4"/>
    <row r="30" spans="2:13" ht="29.45" customHeight="1" x14ac:dyDescent="0.4">
      <c r="B30" s="35"/>
      <c r="C30" s="88" t="s">
        <v>37</v>
      </c>
      <c r="D30" s="88"/>
      <c r="E30" s="88"/>
      <c r="F30" s="88"/>
      <c r="G30" s="88"/>
      <c r="H30" s="88"/>
      <c r="I30" s="88"/>
      <c r="J30" s="88"/>
      <c r="K30" s="88"/>
      <c r="L30" s="88"/>
    </row>
    <row r="31" spans="2:13" ht="29.1" customHeight="1" x14ac:dyDescent="0.4">
      <c r="B31" s="35"/>
      <c r="C31" s="89" t="s">
        <v>38</v>
      </c>
      <c r="D31" s="89"/>
      <c r="E31" s="89"/>
      <c r="F31" s="89"/>
      <c r="G31" s="89"/>
      <c r="H31" s="89"/>
      <c r="I31" s="89"/>
      <c r="J31" s="89"/>
      <c r="K31" s="89"/>
      <c r="L31" s="89"/>
    </row>
    <row r="32" spans="2:13" ht="53.1" customHeight="1" x14ac:dyDescent="0.4">
      <c r="B32" s="35"/>
      <c r="C32" s="90" t="s">
        <v>39</v>
      </c>
      <c r="D32" s="90"/>
      <c r="E32" s="90"/>
      <c r="F32" s="90"/>
      <c r="G32" s="90"/>
      <c r="H32" s="90"/>
      <c r="I32" s="90"/>
      <c r="J32" s="90"/>
      <c r="K32" s="90"/>
      <c r="L32" s="90"/>
    </row>
    <row r="33" spans="2:12" ht="9.75" customHeight="1" x14ac:dyDescent="0.4">
      <c r="B33" s="32"/>
      <c r="C33" s="32"/>
      <c r="D33" s="33"/>
      <c r="E33" s="32"/>
      <c r="F33" s="32"/>
      <c r="G33" s="32"/>
      <c r="H33" s="32"/>
      <c r="I33" s="32"/>
      <c r="J33" s="32"/>
      <c r="K33" s="33"/>
      <c r="L33" s="33"/>
    </row>
    <row r="37" spans="2:12" ht="19.5" thickBot="1" x14ac:dyDescent="0.45">
      <c r="D37" s="68"/>
      <c r="F37" s="69"/>
      <c r="G37" s="69"/>
      <c r="H37" s="69"/>
      <c r="I37" s="69"/>
      <c r="J37" s="69"/>
      <c r="K37" s="68"/>
    </row>
    <row r="38" spans="2:12" x14ac:dyDescent="0.4">
      <c r="D38" s="71" t="s">
        <v>40</v>
      </c>
      <c r="F38" s="70" t="s">
        <v>41</v>
      </c>
    </row>
    <row r="39" spans="2:12" ht="11.1" customHeight="1" x14ac:dyDescent="0.4"/>
  </sheetData>
  <sheetProtection formatCells="0" insertRows="0" insertHyperlinks="0" deleteRows="0"/>
  <mergeCells count="40">
    <mergeCell ref="B1:I1"/>
    <mergeCell ref="K1:L1"/>
    <mergeCell ref="B2:D2"/>
    <mergeCell ref="B3:C3"/>
    <mergeCell ref="D3:G3"/>
    <mergeCell ref="H3:I3"/>
    <mergeCell ref="J3:L3"/>
    <mergeCell ref="B12:L12"/>
    <mergeCell ref="B4:C4"/>
    <mergeCell ref="D4:G4"/>
    <mergeCell ref="H4:I4"/>
    <mergeCell ref="J4:L4"/>
    <mergeCell ref="B5:C8"/>
    <mergeCell ref="D5:E5"/>
    <mergeCell ref="F5:L5"/>
    <mergeCell ref="D6:E6"/>
    <mergeCell ref="F6:L6"/>
    <mergeCell ref="D7:E8"/>
    <mergeCell ref="G7:J7"/>
    <mergeCell ref="K7:L7"/>
    <mergeCell ref="G8:L8"/>
    <mergeCell ref="I9:K9"/>
    <mergeCell ref="G11:L11"/>
    <mergeCell ref="H21:K21"/>
    <mergeCell ref="B14:C14"/>
    <mergeCell ref="D14:F14"/>
    <mergeCell ref="B15:C15"/>
    <mergeCell ref="D15:F15"/>
    <mergeCell ref="B16:C16"/>
    <mergeCell ref="D16:F16"/>
    <mergeCell ref="B17:C17"/>
    <mergeCell ref="D17:F17"/>
    <mergeCell ref="B18:C18"/>
    <mergeCell ref="D18:F18"/>
    <mergeCell ref="H19:K19"/>
    <mergeCell ref="E23:L23"/>
    <mergeCell ref="C30:L30"/>
    <mergeCell ref="C31:L31"/>
    <mergeCell ref="C32:L32"/>
    <mergeCell ref="B25:L27"/>
  </mergeCells>
  <phoneticPr fontId="1"/>
  <printOptions horizontalCentered="1" verticalCentered="1"/>
  <pageMargins left="0.43307086614173229" right="0.23622047244094491" top="0.19685039370078741" bottom="0.43307086614173229" header="0.15748031496062992" footer="0.15748031496062992"/>
  <pageSetup paperSize="9" scale="71" fitToHeight="0" orientation="portrait" cellComments="asDisplayed" r:id="rId1"/>
  <headerFooter>
    <oddFooter>&amp;C&amp;"メイリオ,レギュラー"&amp;K01+049&amp;P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333375</xdr:colOff>
                    <xdr:row>29</xdr:row>
                    <xdr:rowOff>57150</xdr:rowOff>
                  </from>
                  <to>
                    <xdr:col>1</xdr:col>
                    <xdr:colOff>542925</xdr:colOff>
                    <xdr:row>29</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342900</xdr:colOff>
                    <xdr:row>29</xdr:row>
                    <xdr:rowOff>333375</xdr:rowOff>
                  </from>
                  <to>
                    <xdr:col>1</xdr:col>
                    <xdr:colOff>542925</xdr:colOff>
                    <xdr:row>30</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342900</xdr:colOff>
                    <xdr:row>31</xdr:row>
                    <xdr:rowOff>142875</xdr:rowOff>
                  </from>
                  <to>
                    <xdr:col>2</xdr:col>
                    <xdr:colOff>38100</xdr:colOff>
                    <xdr:row>31</xdr:row>
                    <xdr:rowOff>381000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123825</xdr:colOff>
                    <xdr:row>13</xdr:row>
                    <xdr:rowOff>219075</xdr:rowOff>
                  </from>
                  <to>
                    <xdr:col>10</xdr:col>
                    <xdr:colOff>0</xdr:colOff>
                    <xdr:row>15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123825</xdr:colOff>
                    <xdr:row>15</xdr:row>
                    <xdr:rowOff>9525</xdr:rowOff>
                  </from>
                  <to>
                    <xdr:col>9</xdr:col>
                    <xdr:colOff>295275</xdr:colOff>
                    <xdr:row>16</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123825</xdr:colOff>
                    <xdr:row>13</xdr:row>
                    <xdr:rowOff>219075</xdr:rowOff>
                  </from>
                  <to>
                    <xdr:col>10</xdr:col>
                    <xdr:colOff>295275</xdr:colOff>
                    <xdr:row>14</xdr:row>
                    <xdr:rowOff>219075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133350</xdr:colOff>
                    <xdr:row>15</xdr:row>
                    <xdr:rowOff>9525</xdr:rowOff>
                  </from>
                  <to>
                    <xdr:col>10</xdr:col>
                    <xdr:colOff>304800</xdr:colOff>
                    <xdr:row>16</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123825</xdr:colOff>
                    <xdr:row>16</xdr:row>
                    <xdr:rowOff>9525</xdr:rowOff>
                  </from>
                  <to>
                    <xdr:col>9</xdr:col>
                    <xdr:colOff>295275</xdr:colOff>
                    <xdr:row>17</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133350</xdr:colOff>
                    <xdr:row>15</xdr:row>
                    <xdr:rowOff>219075</xdr:rowOff>
                  </from>
                  <to>
                    <xdr:col>10</xdr:col>
                    <xdr:colOff>304800</xdr:colOff>
                    <xdr:row>16</xdr:row>
                    <xdr:rowOff>219075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123825</xdr:colOff>
                    <xdr:row>17</xdr:row>
                    <xdr:rowOff>0</xdr:rowOff>
                  </from>
                  <to>
                    <xdr:col>9</xdr:col>
                    <xdr:colOff>295275</xdr:colOff>
                    <xdr:row>18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133350</xdr:colOff>
                    <xdr:row>17</xdr:row>
                    <xdr:rowOff>0</xdr:rowOff>
                  </from>
                  <to>
                    <xdr:col>10</xdr:col>
                    <xdr:colOff>304800</xdr:colOff>
                    <xdr:row>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8FB84813-C9D4-479F-A078-3495F043B48F}">
          <x14:formula1>
            <xm:f>'Area &amp; cost sheet'!$J$2:$J$247</xm:f>
          </x14:formula1>
          <xm:sqref>G8:L8</xm:sqref>
        </x14:dataValidation>
        <x14:dataValidation type="list" errorStyle="information" allowBlank="1" showInputMessage="1" showErrorMessage="1" prompt="If not listed, please type" xr:uid="{D42FB328-F6CD-4251-8786-41BFA006D7FD}">
          <x14:formula1>
            <xm:f>'Pull Down List'!$C$2:$C$15</xm:f>
          </x14:formula1>
          <xm:sqref>H15:H18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4E7B-EA05-4C94-8D7B-6B4DD0A8FA38}">
  <sheetPr>
    <tabColor rgb="FFFFC000"/>
    <pageSetUpPr fitToPage="1"/>
  </sheetPr>
  <dimension ref="B1:M43"/>
  <sheetViews>
    <sheetView showGridLines="0" view="pageBreakPreview" zoomScaleNormal="130" zoomScaleSheetLayoutView="100" workbookViewId="0">
      <selection activeCell="F16" sqref="F16"/>
    </sheetView>
  </sheetViews>
  <sheetFormatPr defaultColWidth="8.875" defaultRowHeight="18.75" x14ac:dyDescent="0.4"/>
  <cols>
    <col min="1" max="1" width="3.125" customWidth="1"/>
    <col min="2" max="2" width="12.125" style="34" customWidth="1"/>
    <col min="3" max="3" width="5" style="34" bestFit="1" customWidth="1"/>
    <col min="4" max="4" width="14.875" customWidth="1"/>
    <col min="5" max="6" width="12.375" style="34" customWidth="1"/>
    <col min="7" max="7" width="11" style="34" customWidth="1"/>
    <col min="8" max="8" width="7.375" style="34" customWidth="1"/>
    <col min="9" max="9" width="12.625" style="34" customWidth="1"/>
    <col min="10" max="10" width="6" style="34" customWidth="1"/>
    <col min="11" max="11" width="6.375" customWidth="1"/>
    <col min="12" max="12" width="21" customWidth="1"/>
    <col min="13" max="13" width="3.625" style="30" customWidth="1"/>
    <col min="14" max="14" width="5" bestFit="1" customWidth="1"/>
  </cols>
  <sheetData>
    <row r="1" spans="2:13" ht="41.25" x14ac:dyDescent="0.9">
      <c r="B1" s="56" t="s">
        <v>44</v>
      </c>
      <c r="C1" s="57"/>
      <c r="D1" s="1"/>
      <c r="E1" s="18"/>
      <c r="F1" s="18"/>
      <c r="G1" s="18"/>
      <c r="H1" s="18"/>
      <c r="I1" s="18"/>
      <c r="J1" s="18"/>
      <c r="K1" s="249" t="s">
        <v>1</v>
      </c>
      <c r="L1" s="249"/>
      <c r="M1" s="21"/>
    </row>
    <row r="2" spans="2:13" ht="50.1" customHeight="1" x14ac:dyDescent="0.9">
      <c r="B2" s="58" t="s">
        <v>2</v>
      </c>
      <c r="C2" s="57"/>
      <c r="D2" s="1"/>
      <c r="E2" s="18"/>
      <c r="F2" s="18"/>
      <c r="G2" s="18"/>
      <c r="H2" s="18"/>
      <c r="I2" s="18"/>
      <c r="J2" s="18"/>
      <c r="K2" s="19"/>
      <c r="L2" s="20"/>
      <c r="M2" s="21"/>
    </row>
    <row r="3" spans="2:13" s="23" customFormat="1" ht="27.75" customHeight="1" x14ac:dyDescent="0.4">
      <c r="B3" s="206" t="s">
        <v>3</v>
      </c>
      <c r="C3" s="207"/>
      <c r="D3" s="243" t="s">
        <v>359</v>
      </c>
      <c r="E3" s="244"/>
      <c r="F3" s="244"/>
      <c r="G3" s="244"/>
      <c r="H3" s="225" t="s">
        <v>5</v>
      </c>
      <c r="I3" s="226"/>
      <c r="J3" s="197" t="s">
        <v>358</v>
      </c>
      <c r="K3" s="189"/>
      <c r="L3" s="189"/>
      <c r="M3" s="22"/>
    </row>
    <row r="4" spans="2:13" s="23" customFormat="1" ht="23.25" customHeight="1" x14ac:dyDescent="0.4">
      <c r="B4" s="206" t="s">
        <v>6</v>
      </c>
      <c r="C4" s="207"/>
      <c r="D4" s="177" t="s">
        <v>7</v>
      </c>
      <c r="E4" s="177"/>
      <c r="F4" s="177"/>
      <c r="G4" s="177"/>
      <c r="H4" s="225" t="s">
        <v>8</v>
      </c>
      <c r="I4" s="226"/>
      <c r="J4" s="178" t="s">
        <v>45</v>
      </c>
      <c r="K4" s="179"/>
      <c r="L4" s="180"/>
      <c r="M4" s="22"/>
    </row>
    <row r="5" spans="2:13" s="23" customFormat="1" ht="21.95" customHeight="1" x14ac:dyDescent="0.4">
      <c r="B5" s="208" t="s">
        <v>10</v>
      </c>
      <c r="C5" s="209"/>
      <c r="D5" s="214" t="s">
        <v>11</v>
      </c>
      <c r="E5" s="214"/>
      <c r="F5" s="164" t="s">
        <v>46</v>
      </c>
      <c r="G5" s="118"/>
      <c r="H5" s="118"/>
      <c r="I5" s="118"/>
      <c r="J5" s="118"/>
      <c r="K5" s="118"/>
      <c r="L5" s="119"/>
      <c r="M5" s="22"/>
    </row>
    <row r="6" spans="2:13" s="23" customFormat="1" ht="54" customHeight="1" x14ac:dyDescent="0.4">
      <c r="B6" s="210"/>
      <c r="C6" s="211"/>
      <c r="D6" s="215" t="s">
        <v>13</v>
      </c>
      <c r="E6" s="216"/>
      <c r="F6" s="165" t="s">
        <v>47</v>
      </c>
      <c r="G6" s="166"/>
      <c r="H6" s="166"/>
      <c r="I6" s="166"/>
      <c r="J6" s="166"/>
      <c r="K6" s="166"/>
      <c r="L6" s="167"/>
      <c r="M6" s="22"/>
    </row>
    <row r="7" spans="2:13" s="23" customFormat="1" ht="24" customHeight="1" x14ac:dyDescent="0.4">
      <c r="B7" s="210"/>
      <c r="C7" s="211"/>
      <c r="D7" s="217" t="s">
        <v>14</v>
      </c>
      <c r="E7" s="218"/>
      <c r="F7" s="16" t="s">
        <v>15</v>
      </c>
      <c r="G7" s="129" t="s">
        <v>16</v>
      </c>
      <c r="H7" s="130"/>
      <c r="I7" s="130"/>
      <c r="J7" s="131"/>
      <c r="K7" s="149" t="str">
        <f>IF(G8&lt;&gt;"",VLOOKUP(G8,'Area &amp; cost sheet'!$B$1:$D$245,2,0),"")</f>
        <v>-</v>
      </c>
      <c r="L7" s="150"/>
      <c r="M7" s="22"/>
    </row>
    <row r="8" spans="2:13" s="23" customFormat="1" ht="24" customHeight="1" x14ac:dyDescent="0.4">
      <c r="B8" s="210"/>
      <c r="C8" s="211"/>
      <c r="D8" s="219"/>
      <c r="E8" s="220"/>
      <c r="F8" s="16" t="s">
        <v>17</v>
      </c>
      <c r="G8" s="151" t="s">
        <v>18</v>
      </c>
      <c r="H8" s="152"/>
      <c r="I8" s="152"/>
      <c r="J8" s="152"/>
      <c r="K8" s="152"/>
      <c r="L8" s="153"/>
      <c r="M8" s="22"/>
    </row>
    <row r="9" spans="2:13" s="23" customFormat="1" ht="23.1" customHeight="1" x14ac:dyDescent="0.4">
      <c r="B9" s="210"/>
      <c r="C9" s="211"/>
      <c r="D9" s="217" t="s">
        <v>352</v>
      </c>
      <c r="E9" s="218"/>
      <c r="F9" s="168" t="s">
        <v>360</v>
      </c>
      <c r="G9" s="169"/>
      <c r="H9" s="170"/>
      <c r="I9" s="246" t="s">
        <v>361</v>
      </c>
      <c r="J9" s="247"/>
      <c r="K9" s="248"/>
      <c r="L9" s="245" t="s">
        <v>357</v>
      </c>
      <c r="M9" s="22"/>
    </row>
    <row r="10" spans="2:13" s="23" customFormat="1" ht="23.1" customHeight="1" x14ac:dyDescent="0.4">
      <c r="B10" s="210"/>
      <c r="C10" s="211"/>
      <c r="D10" s="221"/>
      <c r="E10" s="222"/>
      <c r="F10" s="250" t="s">
        <v>363</v>
      </c>
      <c r="G10" s="251"/>
      <c r="H10" s="252"/>
      <c r="I10" s="253" t="s">
        <v>362</v>
      </c>
      <c r="J10" s="254"/>
      <c r="K10" s="255"/>
      <c r="L10" s="256">
        <v>36526</v>
      </c>
      <c r="M10" s="22"/>
    </row>
    <row r="11" spans="2:13" s="23" customFormat="1" ht="23.1" customHeight="1" x14ac:dyDescent="0.4">
      <c r="B11" s="212"/>
      <c r="C11" s="213"/>
      <c r="D11" s="223"/>
      <c r="E11" s="224"/>
      <c r="F11" s="171"/>
      <c r="G11" s="172"/>
      <c r="H11" s="173"/>
      <c r="I11" s="174"/>
      <c r="J11" s="175"/>
      <c r="K11" s="176"/>
      <c r="L11" s="59"/>
      <c r="M11" s="22"/>
    </row>
    <row r="12" spans="2:13" s="23" customFormat="1" ht="39" customHeight="1" x14ac:dyDescent="0.4">
      <c r="B12" s="60"/>
      <c r="C12" s="60"/>
      <c r="D12" s="61"/>
      <c r="E12" s="61"/>
      <c r="F12" s="62"/>
      <c r="G12" s="63"/>
      <c r="H12" s="63"/>
      <c r="I12" s="64"/>
      <c r="J12" s="64"/>
      <c r="K12" s="64"/>
      <c r="L12" s="64"/>
      <c r="M12" s="22"/>
    </row>
    <row r="13" spans="2:13" ht="24.75" x14ac:dyDescent="0.55000000000000004">
      <c r="B13" s="20" t="s">
        <v>49</v>
      </c>
      <c r="C13" s="20"/>
      <c r="D13" s="20"/>
      <c r="E13" s="20"/>
      <c r="F13" s="20"/>
      <c r="G13" s="65"/>
      <c r="H13" s="65"/>
      <c r="I13" s="65"/>
      <c r="J13" s="65"/>
      <c r="K13" s="65"/>
      <c r="L13" s="65"/>
      <c r="M13" s="21"/>
    </row>
    <row r="14" spans="2:13" ht="24" customHeight="1" x14ac:dyDescent="0.4">
      <c r="B14" s="227"/>
      <c r="C14" s="228"/>
      <c r="D14" s="231" t="s">
        <v>7</v>
      </c>
      <c r="E14" s="232"/>
      <c r="F14" s="231" t="s">
        <v>50</v>
      </c>
      <c r="G14" s="233"/>
      <c r="H14" s="232"/>
      <c r="I14" s="233" t="s">
        <v>51</v>
      </c>
      <c r="J14" s="233"/>
      <c r="K14" s="233"/>
      <c r="L14" s="232"/>
      <c r="M14" s="21"/>
    </row>
    <row r="15" spans="2:13" ht="24" customHeight="1" x14ac:dyDescent="0.4">
      <c r="B15" s="229"/>
      <c r="C15" s="230"/>
      <c r="D15" s="234" t="s">
        <v>52</v>
      </c>
      <c r="E15" s="234" t="s">
        <v>53</v>
      </c>
      <c r="F15" s="234" t="str">
        <f>D15</f>
        <v>Number of person</v>
      </c>
      <c r="G15" s="235" t="s">
        <v>53</v>
      </c>
      <c r="H15" s="236"/>
      <c r="I15" s="235" t="str">
        <f>D15</f>
        <v>Number of person</v>
      </c>
      <c r="J15" s="237"/>
      <c r="K15" s="236"/>
      <c r="L15" s="234" t="s">
        <v>53</v>
      </c>
      <c r="M15" s="21"/>
    </row>
    <row r="16" spans="2:13" ht="24" customHeight="1" x14ac:dyDescent="0.4">
      <c r="B16" s="225" t="s">
        <v>54</v>
      </c>
      <c r="C16" s="226"/>
      <c r="D16" s="49">
        <v>1</v>
      </c>
      <c r="E16" s="78">
        <v>62800</v>
      </c>
      <c r="F16" s="49">
        <v>1</v>
      </c>
      <c r="G16" s="158">
        <v>41866</v>
      </c>
      <c r="H16" s="159"/>
      <c r="I16" s="160"/>
      <c r="J16" s="161"/>
      <c r="K16" s="162"/>
      <c r="L16" s="79">
        <v>20933</v>
      </c>
      <c r="M16" s="21"/>
    </row>
    <row r="17" spans="2:13" ht="24" customHeight="1" x14ac:dyDescent="0.4">
      <c r="B17" s="225" t="s">
        <v>55</v>
      </c>
      <c r="C17" s="226"/>
      <c r="D17" s="44"/>
      <c r="E17" s="78">
        <v>36600</v>
      </c>
      <c r="F17" s="44"/>
      <c r="G17" s="158">
        <v>24400</v>
      </c>
      <c r="H17" s="159"/>
      <c r="I17" s="160"/>
      <c r="J17" s="161"/>
      <c r="K17" s="162"/>
      <c r="L17" s="79">
        <v>12200</v>
      </c>
      <c r="M17" s="21"/>
    </row>
    <row r="18" spans="2:13" ht="19.5" x14ac:dyDescent="0.4">
      <c r="B18" s="25"/>
      <c r="C18" s="25"/>
      <c r="D18" s="26"/>
      <c r="E18" s="13"/>
      <c r="F18" s="26"/>
      <c r="G18" s="13"/>
      <c r="H18" s="13"/>
      <c r="I18" s="155"/>
      <c r="J18" s="155"/>
      <c r="K18" s="155"/>
      <c r="L18" s="77"/>
      <c r="M18" s="21"/>
    </row>
    <row r="19" spans="2:13" ht="33" customHeight="1" x14ac:dyDescent="0.55000000000000004">
      <c r="B19" s="20"/>
      <c r="C19" s="20"/>
      <c r="D19" s="85" t="s">
        <v>56</v>
      </c>
      <c r="E19" s="83"/>
      <c r="F19" s="74"/>
      <c r="G19" s="80"/>
      <c r="H19" s="80"/>
      <c r="I19" s="81"/>
      <c r="J19" s="163">
        <f>SUM('Allowance Report'!D16*'Allowance Report'!E16,'Allowance Report'!D17*'Allowance Report'!E17,'Allowance Report'!F16*'Allowance Report'!G16,'Allowance Report'!F17*'Allowance Report'!G17,'Allowance Report'!I16*'Allowance Report'!L16,'Allowance Report'!I17*'Allowance Report'!L17)</f>
        <v>0</v>
      </c>
      <c r="K19" s="163"/>
      <c r="L19" s="163"/>
      <c r="M19" s="21"/>
    </row>
    <row r="20" spans="2:13" ht="39" customHeight="1" x14ac:dyDescent="0.4">
      <c r="B20" s="156"/>
      <c r="C20" s="157"/>
      <c r="D20" s="157"/>
      <c r="E20" s="157"/>
      <c r="F20" s="157"/>
      <c r="G20" s="157"/>
      <c r="H20" s="157"/>
      <c r="I20" s="157"/>
      <c r="J20" s="157"/>
      <c r="K20" s="157"/>
      <c r="L20" s="157"/>
      <c r="M20" s="21"/>
    </row>
    <row r="21" spans="2:13" ht="15.75" customHeight="1" x14ac:dyDescent="0.4">
      <c r="B21" s="36"/>
      <c r="C21" s="38"/>
      <c r="D21" s="38"/>
      <c r="E21" s="38"/>
      <c r="F21" s="38"/>
      <c r="G21" s="38"/>
      <c r="H21" s="38"/>
      <c r="I21" s="38"/>
      <c r="J21" s="38"/>
      <c r="K21" s="38"/>
      <c r="L21" s="38"/>
      <c r="M21" s="21"/>
    </row>
    <row r="22" spans="2:13" ht="27.95" customHeight="1" x14ac:dyDescent="0.4">
      <c r="B22" s="238" t="s">
        <v>36</v>
      </c>
      <c r="C22" s="238"/>
      <c r="D22" s="238"/>
      <c r="E22" s="238"/>
      <c r="F22" s="238"/>
      <c r="G22" s="238"/>
      <c r="H22" s="238"/>
      <c r="I22" s="238"/>
      <c r="J22" s="238"/>
      <c r="K22" s="238"/>
      <c r="L22" s="238"/>
      <c r="M22"/>
    </row>
    <row r="23" spans="2:13" ht="27.95" customHeight="1" x14ac:dyDescent="0.4">
      <c r="B23" s="238"/>
      <c r="C23" s="238"/>
      <c r="D23" s="238"/>
      <c r="E23" s="238"/>
      <c r="F23" s="238"/>
      <c r="G23" s="238"/>
      <c r="H23" s="238"/>
      <c r="I23" s="238"/>
      <c r="J23" s="238"/>
      <c r="K23" s="238"/>
      <c r="L23" s="238"/>
      <c r="M23"/>
    </row>
    <row r="24" spans="2:13" ht="27.95" customHeight="1" x14ac:dyDescent="0.4">
      <c r="B24" s="238"/>
      <c r="C24" s="238"/>
      <c r="D24" s="238"/>
      <c r="E24" s="238"/>
      <c r="F24" s="238"/>
      <c r="G24" s="238"/>
      <c r="H24" s="238"/>
      <c r="I24" s="238"/>
      <c r="J24" s="238"/>
      <c r="K24" s="238"/>
      <c r="L24" s="238"/>
      <c r="M24"/>
    </row>
    <row r="25" spans="2:13" x14ac:dyDescent="0.4">
      <c r="B25" s="30"/>
      <c r="C25"/>
      <c r="E25"/>
      <c r="F25"/>
      <c r="G25"/>
      <c r="H25"/>
      <c r="I25"/>
      <c r="J25"/>
      <c r="M25"/>
    </row>
    <row r="26" spans="2:13" x14ac:dyDescent="0.4">
      <c r="B26" s="21"/>
      <c r="C26"/>
      <c r="E26"/>
      <c r="F26"/>
      <c r="G26"/>
      <c r="H26"/>
      <c r="I26"/>
      <c r="J26"/>
      <c r="M26"/>
    </row>
    <row r="27" spans="2:13" ht="12" customHeight="1" x14ac:dyDescent="0.4">
      <c r="B27" s="18"/>
      <c r="C27" s="18"/>
      <c r="D27" s="1"/>
      <c r="E27" s="18"/>
      <c r="F27" s="18"/>
      <c r="G27" s="18"/>
      <c r="H27" s="18"/>
      <c r="I27" s="18"/>
      <c r="J27" s="18"/>
      <c r="K27" s="1"/>
      <c r="L27" s="1"/>
    </row>
    <row r="28" spans="2:13" s="67" customFormat="1" ht="53.25" customHeight="1" x14ac:dyDescent="0.4">
      <c r="B28" s="239"/>
      <c r="C28" s="240" t="s">
        <v>39</v>
      </c>
      <c r="D28" s="240"/>
      <c r="E28" s="240"/>
      <c r="F28" s="240"/>
      <c r="G28" s="240"/>
      <c r="H28" s="240"/>
      <c r="I28" s="240"/>
      <c r="J28" s="240"/>
      <c r="K28" s="240"/>
      <c r="L28" s="240"/>
      <c r="M28" s="66"/>
    </row>
    <row r="29" spans="2:13" ht="9.75" customHeight="1" x14ac:dyDescent="0.4">
      <c r="B29" s="241"/>
      <c r="C29" s="241"/>
      <c r="D29" s="242"/>
      <c r="E29" s="241"/>
      <c r="F29" s="241"/>
      <c r="G29" s="241"/>
      <c r="H29" s="241"/>
      <c r="I29" s="241"/>
      <c r="J29" s="241"/>
      <c r="K29" s="242"/>
      <c r="L29" s="242"/>
    </row>
    <row r="30" spans="2:13" ht="9" customHeight="1" x14ac:dyDescent="0.4"/>
    <row r="31" spans="2:13" ht="18.95" customHeight="1" x14ac:dyDescent="0.4"/>
    <row r="32" spans="2:13" ht="18.95" customHeight="1" x14ac:dyDescent="0.4"/>
    <row r="33" spans="4:11" ht="18.95" customHeight="1" x14ac:dyDescent="0.4"/>
    <row r="34" spans="4:11" ht="27.75" customHeight="1" x14ac:dyDescent="0.4"/>
    <row r="42" spans="4:11" ht="19.5" thickBot="1" x14ac:dyDescent="0.45">
      <c r="D42" s="68"/>
      <c r="F42" s="69"/>
      <c r="G42" s="69"/>
      <c r="H42" s="69"/>
      <c r="I42" s="69"/>
      <c r="J42" s="69"/>
      <c r="K42" s="68"/>
    </row>
    <row r="43" spans="4:11" x14ac:dyDescent="0.4">
      <c r="D43" s="71" t="s">
        <v>40</v>
      </c>
      <c r="F43" s="70" t="s">
        <v>41</v>
      </c>
    </row>
  </sheetData>
  <sheetProtection formatCells="0" insertRows="0" insertHyperlinks="0" deleteRows="0"/>
  <mergeCells count="42">
    <mergeCell ref="B4:C4"/>
    <mergeCell ref="D4:G4"/>
    <mergeCell ref="H4:I4"/>
    <mergeCell ref="J4:L4"/>
    <mergeCell ref="K1:L1"/>
    <mergeCell ref="B3:C3"/>
    <mergeCell ref="D3:G3"/>
    <mergeCell ref="H3:I3"/>
    <mergeCell ref="J3:L3"/>
    <mergeCell ref="B5:C11"/>
    <mergeCell ref="D5:E5"/>
    <mergeCell ref="F5:L5"/>
    <mergeCell ref="D6:E6"/>
    <mergeCell ref="F6:L6"/>
    <mergeCell ref="D7:E8"/>
    <mergeCell ref="G7:J7"/>
    <mergeCell ref="K7:L7"/>
    <mergeCell ref="G8:L8"/>
    <mergeCell ref="D9:E11"/>
    <mergeCell ref="F9:H9"/>
    <mergeCell ref="I9:K9"/>
    <mergeCell ref="F10:H10"/>
    <mergeCell ref="I10:K10"/>
    <mergeCell ref="F11:H11"/>
    <mergeCell ref="I11:K11"/>
    <mergeCell ref="B14:C15"/>
    <mergeCell ref="D14:E14"/>
    <mergeCell ref="F14:H14"/>
    <mergeCell ref="I14:L14"/>
    <mergeCell ref="G15:H15"/>
    <mergeCell ref="I15:K15"/>
    <mergeCell ref="I18:K18"/>
    <mergeCell ref="B20:L20"/>
    <mergeCell ref="B22:L24"/>
    <mergeCell ref="C28:L28"/>
    <mergeCell ref="B16:C16"/>
    <mergeCell ref="G16:H16"/>
    <mergeCell ref="I16:K16"/>
    <mergeCell ref="B17:C17"/>
    <mergeCell ref="G17:H17"/>
    <mergeCell ref="I17:K17"/>
    <mergeCell ref="J19:L19"/>
  </mergeCells>
  <phoneticPr fontId="1"/>
  <dataValidations count="2">
    <dataValidation type="whole" operator="greaterThanOrEqual" allowBlank="1" showInputMessage="1" showErrorMessage="1" sqref="F16:F17 I16:K17" xr:uid="{E9492060-332F-419E-8D05-7E60562C5F90}">
      <formula1>0</formula1>
    </dataValidation>
    <dataValidation type="whole" allowBlank="1" showInputMessage="1" showErrorMessage="1" sqref="D16:D17" xr:uid="{55BCC544-7B8B-4864-9EFB-DB07BB2D6800}">
      <formula1>0</formula1>
      <formula2>1</formula2>
    </dataValidation>
  </dataValidations>
  <printOptions horizontalCentered="1" verticalCentered="1"/>
  <pageMargins left="0.43307086614173229" right="0.23622047244094491" top="0.19685039370078741" bottom="0.43307086614173229" header="0.15748031496062992" footer="0.15748031496062992"/>
  <pageSetup paperSize="9" scale="69" fitToHeight="0" orientation="portrait" r:id="rId1"/>
  <headerFooter>
    <oddFooter>&amp;C&amp;"メイリオ,レギュラー"&amp;K01+049&amp;P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685800</xdr:colOff>
                    <xdr:row>27</xdr:row>
                    <xdr:rowOff>0</xdr:rowOff>
                  </from>
                  <to>
                    <xdr:col>2</xdr:col>
                    <xdr:colOff>47625</xdr:colOff>
                    <xdr:row>27</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A2B02904-9489-48DE-96AD-FD0B3AA0EF77}">
          <x14:formula1>
            <xm:f>'Area &amp; cost sheet'!$J$2:$J$247</xm:f>
          </x14:formula1>
          <xm:sqref>G8:L8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89131-7798-4DF2-AEC6-B51923559235}">
  <sheetPr>
    <tabColor rgb="FFFFC000"/>
    <pageSetUpPr fitToPage="1"/>
  </sheetPr>
  <dimension ref="B1:M39"/>
  <sheetViews>
    <sheetView showGridLines="0" view="pageBreakPreview" zoomScaleNormal="130" zoomScaleSheetLayoutView="100" workbookViewId="0">
      <selection activeCell="J26" sqref="J26"/>
    </sheetView>
  </sheetViews>
  <sheetFormatPr defaultColWidth="8.875" defaultRowHeight="18.75" x14ac:dyDescent="0.4"/>
  <cols>
    <col min="1" max="1" width="3.125" customWidth="1"/>
    <col min="2" max="2" width="12.125" style="34" customWidth="1"/>
    <col min="3" max="3" width="5" style="34" bestFit="1" customWidth="1"/>
    <col min="4" max="4" width="14.875" customWidth="1"/>
    <col min="5" max="6" width="12.375" style="34" customWidth="1"/>
    <col min="7" max="7" width="11" style="34" customWidth="1"/>
    <col min="8" max="8" width="7.375" style="34" customWidth="1"/>
    <col min="9" max="9" width="12.625" style="34" customWidth="1"/>
    <col min="10" max="10" width="6" style="34" customWidth="1"/>
    <col min="11" max="11" width="6.375" customWidth="1"/>
    <col min="12" max="12" width="21" customWidth="1"/>
    <col min="13" max="13" width="3.625" style="30" customWidth="1"/>
    <col min="14" max="14" width="5" bestFit="1" customWidth="1"/>
  </cols>
  <sheetData>
    <row r="1" spans="2:13" ht="41.25" x14ac:dyDescent="0.9">
      <c r="B1" s="56" t="s">
        <v>57</v>
      </c>
      <c r="C1" s="57"/>
      <c r="D1" s="1"/>
      <c r="E1" s="18"/>
      <c r="F1" s="18"/>
      <c r="G1" s="18"/>
      <c r="H1" s="18"/>
      <c r="I1" s="18"/>
      <c r="J1" s="18"/>
      <c r="M1" s="21"/>
    </row>
    <row r="2" spans="2:13" ht="50.1" customHeight="1" x14ac:dyDescent="0.9">
      <c r="B2" s="58" t="s">
        <v>2</v>
      </c>
      <c r="C2" s="57"/>
      <c r="D2" s="1"/>
      <c r="E2" s="18"/>
      <c r="F2" s="18"/>
      <c r="G2" s="18"/>
      <c r="H2" s="18"/>
      <c r="I2" s="18"/>
      <c r="J2" s="18"/>
      <c r="K2" s="181" t="s">
        <v>1</v>
      </c>
      <c r="L2" s="181"/>
      <c r="M2" s="21"/>
    </row>
    <row r="3" spans="2:13" s="23" customFormat="1" ht="27.75" customHeight="1" x14ac:dyDescent="0.4">
      <c r="B3" s="206" t="s">
        <v>3</v>
      </c>
      <c r="C3" s="207"/>
      <c r="D3" s="182"/>
      <c r="E3" s="183"/>
      <c r="F3" s="183"/>
      <c r="G3" s="184"/>
      <c r="H3" s="225" t="s">
        <v>5</v>
      </c>
      <c r="I3" s="226"/>
      <c r="J3" s="189"/>
      <c r="K3" s="189"/>
      <c r="L3" s="189"/>
      <c r="M3" s="22"/>
    </row>
    <row r="4" spans="2:13" s="23" customFormat="1" ht="23.25" customHeight="1" x14ac:dyDescent="0.4">
      <c r="B4" s="206" t="s">
        <v>6</v>
      </c>
      <c r="C4" s="207"/>
      <c r="D4" s="177" t="s">
        <v>7</v>
      </c>
      <c r="E4" s="177"/>
      <c r="F4" s="177"/>
      <c r="G4" s="177"/>
      <c r="H4" s="225" t="s">
        <v>8</v>
      </c>
      <c r="I4" s="226"/>
      <c r="J4" s="178" t="s">
        <v>45</v>
      </c>
      <c r="K4" s="179"/>
      <c r="L4" s="180"/>
      <c r="M4" s="22"/>
    </row>
    <row r="5" spans="2:13" s="23" customFormat="1" ht="21.95" customHeight="1" x14ac:dyDescent="0.4">
      <c r="B5" s="208" t="s">
        <v>10</v>
      </c>
      <c r="C5" s="209"/>
      <c r="D5" s="214" t="s">
        <v>11</v>
      </c>
      <c r="E5" s="214"/>
      <c r="F5" s="203" t="s">
        <v>46</v>
      </c>
      <c r="G5" s="185"/>
      <c r="H5" s="185"/>
      <c r="I5" s="185"/>
      <c r="J5" s="185"/>
      <c r="K5" s="185"/>
      <c r="L5" s="186"/>
      <c r="M5" s="22"/>
    </row>
    <row r="6" spans="2:13" s="23" customFormat="1" ht="54" customHeight="1" x14ac:dyDescent="0.4">
      <c r="B6" s="210"/>
      <c r="C6" s="211"/>
      <c r="D6" s="215" t="s">
        <v>13</v>
      </c>
      <c r="E6" s="216"/>
      <c r="F6" s="165" t="s">
        <v>354</v>
      </c>
      <c r="G6" s="166"/>
      <c r="H6" s="166"/>
      <c r="I6" s="166"/>
      <c r="J6" s="166"/>
      <c r="K6" s="166"/>
      <c r="L6" s="167"/>
      <c r="M6" s="22"/>
    </row>
    <row r="7" spans="2:13" s="23" customFormat="1" ht="24" customHeight="1" x14ac:dyDescent="0.4">
      <c r="B7" s="210"/>
      <c r="C7" s="211"/>
      <c r="D7" s="217" t="s">
        <v>14</v>
      </c>
      <c r="E7" s="218"/>
      <c r="F7" s="16" t="s">
        <v>15</v>
      </c>
      <c r="G7" s="129" t="s">
        <v>16</v>
      </c>
      <c r="H7" s="130"/>
      <c r="I7" s="130"/>
      <c r="J7" s="131"/>
      <c r="K7" s="149" t="str">
        <f>IF(G8&lt;&gt;"",VLOOKUP(G8,'Area &amp; cost sheet'!$B$1:$D$245,2,0),"")</f>
        <v>-</v>
      </c>
      <c r="L7" s="150"/>
      <c r="M7" s="22"/>
    </row>
    <row r="8" spans="2:13" s="23" customFormat="1" ht="24" customHeight="1" x14ac:dyDescent="0.4">
      <c r="B8" s="210"/>
      <c r="C8" s="211"/>
      <c r="D8" s="219"/>
      <c r="E8" s="220"/>
      <c r="F8" s="16" t="s">
        <v>17</v>
      </c>
      <c r="G8" s="151" t="s">
        <v>18</v>
      </c>
      <c r="H8" s="152"/>
      <c r="I8" s="152"/>
      <c r="J8" s="152"/>
      <c r="K8" s="152"/>
      <c r="L8" s="153"/>
      <c r="M8" s="22"/>
    </row>
    <row r="9" spans="2:13" s="23" customFormat="1" ht="23.1" customHeight="1" x14ac:dyDescent="0.4">
      <c r="B9" s="210"/>
      <c r="C9" s="211"/>
      <c r="D9" s="217" t="s">
        <v>48</v>
      </c>
      <c r="E9" s="218"/>
      <c r="F9" s="168" t="s">
        <v>355</v>
      </c>
      <c r="G9" s="169"/>
      <c r="H9" s="170"/>
      <c r="I9" s="168" t="s">
        <v>356</v>
      </c>
      <c r="J9" s="169"/>
      <c r="K9" s="170"/>
      <c r="L9" s="204" t="s">
        <v>357</v>
      </c>
      <c r="M9" s="205"/>
    </row>
    <row r="10" spans="2:13" s="23" customFormat="1" ht="23.1" customHeight="1" x14ac:dyDescent="0.4">
      <c r="B10" s="210"/>
      <c r="C10" s="211"/>
      <c r="D10" s="221"/>
      <c r="E10" s="222"/>
      <c r="F10" s="171"/>
      <c r="G10" s="172"/>
      <c r="H10" s="173"/>
      <c r="I10" s="174"/>
      <c r="J10" s="175"/>
      <c r="K10" s="176"/>
      <c r="L10" s="59"/>
      <c r="M10" s="22"/>
    </row>
    <row r="11" spans="2:13" s="23" customFormat="1" ht="23.1" customHeight="1" x14ac:dyDescent="0.4">
      <c r="B11" s="212"/>
      <c r="C11" s="213"/>
      <c r="D11" s="223"/>
      <c r="E11" s="224"/>
      <c r="F11" s="171"/>
      <c r="G11" s="172"/>
      <c r="H11" s="173"/>
      <c r="I11" s="174"/>
      <c r="J11" s="175"/>
      <c r="K11" s="176"/>
      <c r="L11" s="59"/>
      <c r="M11" s="22"/>
    </row>
    <row r="12" spans="2:13" s="23" customFormat="1" ht="39" customHeight="1" x14ac:dyDescent="0.4">
      <c r="B12" s="60"/>
      <c r="C12" s="60"/>
      <c r="D12" s="61"/>
      <c r="E12" s="61"/>
      <c r="F12" s="62"/>
      <c r="G12" s="63"/>
      <c r="H12" s="63"/>
      <c r="I12" s="64"/>
      <c r="J12" s="64"/>
      <c r="K12" s="64"/>
      <c r="L12" s="64"/>
      <c r="M12" s="22"/>
    </row>
    <row r="13" spans="2:13" ht="24.75" x14ac:dyDescent="0.55000000000000004">
      <c r="B13" s="20" t="s">
        <v>49</v>
      </c>
      <c r="C13" s="20"/>
      <c r="D13" s="20"/>
      <c r="E13" s="20"/>
      <c r="F13" s="20"/>
      <c r="G13" s="65"/>
      <c r="H13" s="65"/>
      <c r="I13" s="65"/>
      <c r="J13" s="65"/>
      <c r="K13" s="65"/>
      <c r="L13" s="65"/>
      <c r="M13" s="21"/>
    </row>
    <row r="14" spans="2:13" ht="24" customHeight="1" x14ac:dyDescent="0.4">
      <c r="B14" s="227"/>
      <c r="C14" s="228"/>
      <c r="D14" s="231" t="s">
        <v>7</v>
      </c>
      <c r="E14" s="232"/>
      <c r="F14" s="231" t="s">
        <v>50</v>
      </c>
      <c r="G14" s="233"/>
      <c r="H14" s="232"/>
      <c r="I14" s="233" t="s">
        <v>51</v>
      </c>
      <c r="J14" s="233"/>
      <c r="K14" s="233"/>
      <c r="L14" s="232"/>
      <c r="M14" s="21"/>
    </row>
    <row r="15" spans="2:13" ht="24" customHeight="1" x14ac:dyDescent="0.4">
      <c r="B15" s="229"/>
      <c r="C15" s="230"/>
      <c r="D15" s="234" t="s">
        <v>52</v>
      </c>
      <c r="E15" s="234" t="s">
        <v>53</v>
      </c>
      <c r="F15" s="234" t="str">
        <f>D15</f>
        <v>Number of person</v>
      </c>
      <c r="G15" s="235" t="s">
        <v>53</v>
      </c>
      <c r="H15" s="236"/>
      <c r="I15" s="235" t="str">
        <f>D15</f>
        <v>Number of person</v>
      </c>
      <c r="J15" s="237"/>
      <c r="K15" s="236"/>
      <c r="L15" s="234" t="s">
        <v>53</v>
      </c>
      <c r="M15" s="21"/>
    </row>
    <row r="16" spans="2:13" ht="24" customHeight="1" x14ac:dyDescent="0.4">
      <c r="B16" s="225" t="s">
        <v>54</v>
      </c>
      <c r="C16" s="226"/>
      <c r="D16" s="44"/>
      <c r="E16" s="78">
        <v>62800</v>
      </c>
      <c r="F16" s="44"/>
      <c r="G16" s="158">
        <v>41866</v>
      </c>
      <c r="H16" s="159"/>
      <c r="I16" s="160"/>
      <c r="J16" s="161"/>
      <c r="K16" s="162"/>
      <c r="L16" s="79">
        <v>20933</v>
      </c>
      <c r="M16" s="21"/>
    </row>
    <row r="17" spans="2:13" ht="24" customHeight="1" x14ac:dyDescent="0.4">
      <c r="B17" s="225" t="s">
        <v>55</v>
      </c>
      <c r="C17" s="226"/>
      <c r="D17" s="44"/>
      <c r="E17" s="78">
        <v>36600</v>
      </c>
      <c r="F17" s="44"/>
      <c r="G17" s="158">
        <v>24400</v>
      </c>
      <c r="H17" s="159"/>
      <c r="I17" s="160"/>
      <c r="J17" s="161"/>
      <c r="K17" s="162"/>
      <c r="L17" s="79">
        <v>12200</v>
      </c>
      <c r="M17" s="21"/>
    </row>
    <row r="18" spans="2:13" ht="19.5" x14ac:dyDescent="0.4">
      <c r="B18" s="25"/>
      <c r="C18" s="25"/>
      <c r="D18" s="26"/>
      <c r="E18" s="13"/>
      <c r="F18" s="26"/>
      <c r="G18" s="13"/>
      <c r="H18" s="13"/>
      <c r="I18" s="155"/>
      <c r="J18" s="155"/>
      <c r="K18" s="155"/>
      <c r="L18" s="77"/>
      <c r="M18" s="21"/>
    </row>
    <row r="19" spans="2:13" ht="33" customHeight="1" x14ac:dyDescent="0.55000000000000004">
      <c r="B19" s="20"/>
      <c r="C19" s="20"/>
      <c r="M19" s="21"/>
    </row>
    <row r="20" spans="2:13" ht="39" customHeight="1" x14ac:dyDescent="0.4">
      <c r="B20" s="156"/>
      <c r="C20" s="157"/>
      <c r="D20" s="157"/>
      <c r="E20" s="157"/>
      <c r="F20" s="157"/>
      <c r="G20" s="157"/>
      <c r="H20" s="157"/>
      <c r="I20" s="157"/>
      <c r="J20" s="157"/>
      <c r="K20" s="157"/>
      <c r="L20" s="157"/>
      <c r="M20" s="21"/>
    </row>
    <row r="21" spans="2:13" ht="15.75" customHeight="1" x14ac:dyDescent="0.4">
      <c r="B21" s="36"/>
      <c r="C21" s="38"/>
      <c r="D21" s="38"/>
      <c r="E21" s="38"/>
      <c r="F21" s="38"/>
      <c r="G21" s="38"/>
      <c r="H21" s="38"/>
      <c r="I21" s="38"/>
      <c r="J21" s="38"/>
      <c r="K21" s="38"/>
      <c r="L21" s="38"/>
      <c r="M21" s="21"/>
    </row>
    <row r="22" spans="2:13" ht="27.95" customHeight="1" x14ac:dyDescent="0.4">
      <c r="B22" s="238" t="s">
        <v>36</v>
      </c>
      <c r="C22" s="238"/>
      <c r="D22" s="238"/>
      <c r="E22" s="238"/>
      <c r="F22" s="238"/>
      <c r="G22" s="238"/>
      <c r="H22" s="238"/>
      <c r="I22" s="238"/>
      <c r="J22" s="238"/>
      <c r="K22" s="238"/>
      <c r="L22" s="238"/>
      <c r="M22"/>
    </row>
    <row r="23" spans="2:13" ht="27.95" customHeight="1" x14ac:dyDescent="0.4">
      <c r="B23" s="238"/>
      <c r="C23" s="238"/>
      <c r="D23" s="238"/>
      <c r="E23" s="238"/>
      <c r="F23" s="238"/>
      <c r="G23" s="238"/>
      <c r="H23" s="238"/>
      <c r="I23" s="238"/>
      <c r="J23" s="238"/>
      <c r="K23" s="238"/>
      <c r="L23" s="238"/>
      <c r="M23"/>
    </row>
    <row r="24" spans="2:13" ht="42.95" customHeight="1" x14ac:dyDescent="0.4">
      <c r="B24" s="238"/>
      <c r="C24" s="238"/>
      <c r="D24" s="238"/>
      <c r="E24" s="238"/>
      <c r="F24" s="238"/>
      <c r="G24" s="238"/>
      <c r="H24" s="238"/>
      <c r="I24" s="238"/>
      <c r="J24" s="238"/>
      <c r="K24" s="238"/>
      <c r="L24" s="238"/>
      <c r="M24"/>
    </row>
    <row r="25" spans="2:13" x14ac:dyDescent="0.4">
      <c r="B25" s="30"/>
      <c r="C25"/>
      <c r="E25"/>
      <c r="F25"/>
      <c r="G25"/>
      <c r="H25"/>
      <c r="I25"/>
      <c r="J25"/>
      <c r="M25"/>
    </row>
    <row r="26" spans="2:13" x14ac:dyDescent="0.4">
      <c r="B26" s="21"/>
      <c r="C26"/>
      <c r="E26"/>
      <c r="F26"/>
      <c r="G26"/>
      <c r="H26"/>
      <c r="I26"/>
      <c r="J26"/>
      <c r="M26"/>
    </row>
    <row r="27" spans="2:13" ht="53.45" customHeight="1" x14ac:dyDescent="0.4">
      <c r="B27" s="239"/>
      <c r="C27" s="240" t="s">
        <v>58</v>
      </c>
      <c r="D27" s="240"/>
      <c r="E27" s="240"/>
      <c r="F27" s="240"/>
      <c r="G27" s="240"/>
      <c r="H27" s="240"/>
      <c r="I27" s="240"/>
      <c r="J27" s="240"/>
      <c r="K27" s="240"/>
      <c r="L27" s="240"/>
    </row>
    <row r="28" spans="2:13" s="67" customFormat="1" ht="53.45" customHeight="1" x14ac:dyDescent="0.4">
      <c r="B28" s="239"/>
      <c r="C28" s="240" t="s">
        <v>39</v>
      </c>
      <c r="D28" s="240"/>
      <c r="E28" s="240"/>
      <c r="F28" s="240"/>
      <c r="G28" s="240"/>
      <c r="H28" s="240"/>
      <c r="I28" s="240"/>
      <c r="J28" s="240"/>
      <c r="K28" s="240"/>
      <c r="L28" s="240"/>
      <c r="M28" s="66"/>
    </row>
    <row r="29" spans="2:13" ht="9.75" customHeight="1" x14ac:dyDescent="0.4">
      <c r="B29" s="241"/>
      <c r="C29" s="241"/>
      <c r="D29" s="242"/>
      <c r="E29" s="241"/>
      <c r="F29" s="241"/>
      <c r="G29" s="241"/>
      <c r="H29" s="241"/>
      <c r="I29" s="241"/>
      <c r="J29" s="241"/>
      <c r="K29" s="242"/>
      <c r="L29" s="242"/>
    </row>
    <row r="30" spans="2:13" ht="9" customHeight="1" x14ac:dyDescent="0.4"/>
    <row r="31" spans="2:13" ht="18.95" customHeight="1" x14ac:dyDescent="0.4"/>
    <row r="32" spans="2:13" ht="18.95" customHeight="1" x14ac:dyDescent="0.4"/>
    <row r="33" spans="4:11" ht="18.95" customHeight="1" x14ac:dyDescent="0.4"/>
    <row r="34" spans="4:11" ht="27.75" customHeight="1" x14ac:dyDescent="0.4"/>
    <row r="38" spans="4:11" ht="19.5" thickBot="1" x14ac:dyDescent="0.45">
      <c r="D38" s="68"/>
      <c r="F38" s="69"/>
      <c r="G38" s="69"/>
      <c r="H38" s="69"/>
      <c r="I38" s="69"/>
      <c r="J38" s="69"/>
      <c r="K38" s="68"/>
    </row>
    <row r="39" spans="4:11" x14ac:dyDescent="0.4">
      <c r="D39" s="71" t="s">
        <v>40</v>
      </c>
      <c r="F39" s="70" t="s">
        <v>41</v>
      </c>
    </row>
  </sheetData>
  <sheetProtection formatCells="0" insertRows="0" insertHyperlinks="0" deleteRows="0"/>
  <mergeCells count="42">
    <mergeCell ref="B4:C4"/>
    <mergeCell ref="D4:G4"/>
    <mergeCell ref="H4:I4"/>
    <mergeCell ref="J4:L4"/>
    <mergeCell ref="C27:L27"/>
    <mergeCell ref="B5:C11"/>
    <mergeCell ref="D5:E5"/>
    <mergeCell ref="F5:L5"/>
    <mergeCell ref="D6:E6"/>
    <mergeCell ref="F6:L6"/>
    <mergeCell ref="D7:E8"/>
    <mergeCell ref="G7:J7"/>
    <mergeCell ref="K7:L7"/>
    <mergeCell ref="G8:L8"/>
    <mergeCell ref="D9:E11"/>
    <mergeCell ref="F9:H9"/>
    <mergeCell ref="K2:L2"/>
    <mergeCell ref="B3:C3"/>
    <mergeCell ref="D3:G3"/>
    <mergeCell ref="H3:I3"/>
    <mergeCell ref="J3:L3"/>
    <mergeCell ref="I9:K9"/>
    <mergeCell ref="F10:H10"/>
    <mergeCell ref="I10:K10"/>
    <mergeCell ref="F11:H11"/>
    <mergeCell ref="I11:K11"/>
    <mergeCell ref="B14:C15"/>
    <mergeCell ref="D14:E14"/>
    <mergeCell ref="F14:H14"/>
    <mergeCell ref="I14:L14"/>
    <mergeCell ref="G15:H15"/>
    <mergeCell ref="I15:K15"/>
    <mergeCell ref="C28:L28"/>
    <mergeCell ref="B22:L24"/>
    <mergeCell ref="I18:K18"/>
    <mergeCell ref="B20:L20"/>
    <mergeCell ref="B16:C16"/>
    <mergeCell ref="G16:H16"/>
    <mergeCell ref="I16:K16"/>
    <mergeCell ref="B17:C17"/>
    <mergeCell ref="G17:H17"/>
    <mergeCell ref="I17:K17"/>
  </mergeCells>
  <phoneticPr fontId="1"/>
  <dataValidations count="2">
    <dataValidation type="whole" allowBlank="1" showInputMessage="1" showErrorMessage="1" sqref="D16:D17" xr:uid="{6EC62B97-5D33-49E8-8C5C-B6D7F6DF48FC}">
      <formula1>0</formula1>
      <formula2>1</formula2>
    </dataValidation>
    <dataValidation type="whole" operator="greaterThanOrEqual" allowBlank="1" showInputMessage="1" showErrorMessage="1" sqref="F16:F17 I16:K17" xr:uid="{C4A58733-FF33-4CAD-A36C-08A9BC9B00B3}">
      <formula1>0</formula1>
    </dataValidation>
  </dataValidations>
  <printOptions horizontalCentered="1" verticalCentered="1"/>
  <pageMargins left="0.43307086614173229" right="0.23622047244094491" top="0.19685039370078741" bottom="0.43307086614173229" header="0.15748031496062992" footer="0.15748031496062992"/>
  <pageSetup paperSize="9" scale="69" fitToHeight="0" orientation="portrait" r:id="rId1"/>
  <headerFooter>
    <oddFooter>&amp;C&amp;"メイリオ,レギュラー"&amp;K01+049&amp;P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657225</xdr:colOff>
                    <xdr:row>26</xdr:row>
                    <xdr:rowOff>666750</xdr:rowOff>
                  </from>
                  <to>
                    <xdr:col>2</xdr:col>
                    <xdr:colOff>19050</xdr:colOff>
                    <xdr:row>27</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657225</xdr:colOff>
                    <xdr:row>26</xdr:row>
                    <xdr:rowOff>190500</xdr:rowOff>
                  </from>
                  <to>
                    <xdr:col>2</xdr:col>
                    <xdr:colOff>9525</xdr:colOff>
                    <xdr:row>26</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4B687C4B-3404-479E-953B-23A1788087C1}">
          <x14:formula1>
            <xm:f>'Area &amp; cost sheet'!$J$2:$J$247</xm:f>
          </x14:formula1>
          <xm:sqref>G8:L8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H15"/>
  <sheetViews>
    <sheetView workbookViewId="0">
      <selection activeCell="H8" sqref="H8"/>
    </sheetView>
  </sheetViews>
  <sheetFormatPr defaultColWidth="8.875" defaultRowHeight="18.75" x14ac:dyDescent="0.4"/>
  <cols>
    <col min="1" max="1" width="16.5" bestFit="1" customWidth="1"/>
    <col min="2" max="2" width="8.625" customWidth="1"/>
    <col min="3" max="3" width="14.5" bestFit="1" customWidth="1"/>
    <col min="4" max="4" width="18.125" bestFit="1" customWidth="1"/>
    <col min="7" max="7" width="17.5" bestFit="1" customWidth="1"/>
  </cols>
  <sheetData>
    <row r="1" spans="1:8" x14ac:dyDescent="0.4">
      <c r="A1" s="5" t="s">
        <v>59</v>
      </c>
      <c r="B1" s="2"/>
      <c r="C1" s="2"/>
      <c r="D1" s="2" t="s">
        <v>60</v>
      </c>
      <c r="E1" s="3"/>
      <c r="F1" s="3"/>
      <c r="G1" s="3"/>
    </row>
    <row r="2" spans="1:8" x14ac:dyDescent="0.4">
      <c r="A2" s="6" t="s">
        <v>61</v>
      </c>
      <c r="B2" s="4"/>
      <c r="C2" s="4"/>
      <c r="D2" s="4"/>
      <c r="E2" s="4"/>
      <c r="F2" s="4"/>
      <c r="G2" s="3"/>
    </row>
    <row r="3" spans="1:8" x14ac:dyDescent="0.4">
      <c r="A3" s="6" t="s">
        <v>62</v>
      </c>
      <c r="B3" s="4" t="s">
        <v>63</v>
      </c>
      <c r="C3" s="8" t="s">
        <v>64</v>
      </c>
      <c r="D3" s="6" t="s">
        <v>65</v>
      </c>
      <c r="E3" s="4"/>
      <c r="F3" s="4"/>
      <c r="G3" s="6" t="s">
        <v>66</v>
      </c>
      <c r="H3" t="s">
        <v>54</v>
      </c>
    </row>
    <row r="4" spans="1:8" x14ac:dyDescent="0.4">
      <c r="A4" s="6" t="s">
        <v>67</v>
      </c>
      <c r="B4" s="6" t="s">
        <v>68</v>
      </c>
      <c r="C4" s="8" t="s">
        <v>32</v>
      </c>
      <c r="D4" s="6" t="s">
        <v>69</v>
      </c>
      <c r="E4" s="4"/>
      <c r="F4" s="4"/>
      <c r="G4" s="6" t="s">
        <v>70</v>
      </c>
      <c r="H4" t="s">
        <v>55</v>
      </c>
    </row>
    <row r="5" spans="1:8" x14ac:dyDescent="0.4">
      <c r="A5" s="6" t="s">
        <v>71</v>
      </c>
      <c r="B5" s="6" t="s">
        <v>72</v>
      </c>
      <c r="C5" s="8" t="s">
        <v>73</v>
      </c>
      <c r="D5" s="6" t="s">
        <v>74</v>
      </c>
      <c r="E5" s="4"/>
      <c r="F5" s="4"/>
      <c r="G5" s="7" t="s">
        <v>75</v>
      </c>
    </row>
    <row r="6" spans="1:8" x14ac:dyDescent="0.4">
      <c r="A6" s="6" t="s">
        <v>76</v>
      </c>
      <c r="B6" s="6" t="s">
        <v>76</v>
      </c>
      <c r="C6" s="8"/>
      <c r="D6" s="6" t="s">
        <v>77</v>
      </c>
      <c r="E6" s="4"/>
      <c r="F6" s="4"/>
      <c r="G6" s="6" t="s">
        <v>78</v>
      </c>
    </row>
    <row r="7" spans="1:8" x14ac:dyDescent="0.4">
      <c r="A7" s="6" t="s">
        <v>79</v>
      </c>
      <c r="B7" s="6" t="s">
        <v>80</v>
      </c>
      <c r="C7" s="8" t="s">
        <v>81</v>
      </c>
      <c r="D7" s="6" t="s">
        <v>82</v>
      </c>
      <c r="E7" s="4"/>
      <c r="F7" s="4"/>
      <c r="G7" s="6" t="s">
        <v>83</v>
      </c>
    </row>
    <row r="8" spans="1:8" x14ac:dyDescent="0.4">
      <c r="A8" s="6"/>
      <c r="B8" s="4"/>
      <c r="C8" s="6" t="s">
        <v>84</v>
      </c>
      <c r="D8" s="6" t="s">
        <v>85</v>
      </c>
      <c r="E8" s="4"/>
      <c r="F8" s="4"/>
      <c r="G8" s="7"/>
    </row>
    <row r="9" spans="1:8" x14ac:dyDescent="0.4">
      <c r="A9" s="6"/>
      <c r="B9" s="4"/>
      <c r="C9" s="6" t="s">
        <v>86</v>
      </c>
      <c r="D9" s="6" t="s">
        <v>87</v>
      </c>
      <c r="E9" s="4"/>
      <c r="F9" s="4"/>
      <c r="G9" s="3"/>
    </row>
    <row r="10" spans="1:8" x14ac:dyDescent="0.4">
      <c r="A10" s="4"/>
      <c r="B10" s="4"/>
      <c r="C10" s="6" t="s">
        <v>88</v>
      </c>
      <c r="D10" s="6" t="s">
        <v>79</v>
      </c>
      <c r="E10" s="4"/>
      <c r="F10" s="4"/>
      <c r="G10" s="3"/>
    </row>
    <row r="11" spans="1:8" x14ac:dyDescent="0.4">
      <c r="A11" s="3"/>
      <c r="B11" s="3"/>
      <c r="C11" s="7" t="s">
        <v>89</v>
      </c>
      <c r="E11" s="3"/>
      <c r="F11" s="3"/>
      <c r="G11" s="3"/>
    </row>
    <row r="12" spans="1:8" x14ac:dyDescent="0.4">
      <c r="A12" s="3"/>
      <c r="B12" s="3"/>
      <c r="C12" s="7" t="s">
        <v>90</v>
      </c>
      <c r="E12" s="3"/>
      <c r="F12" s="3"/>
      <c r="G12" s="3"/>
    </row>
    <row r="13" spans="1:8" x14ac:dyDescent="0.4">
      <c r="A13" s="1"/>
      <c r="C13" s="9"/>
    </row>
    <row r="14" spans="1:8" x14ac:dyDescent="0.4">
      <c r="C14" s="6" t="s">
        <v>91</v>
      </c>
    </row>
    <row r="15" spans="1:8" x14ac:dyDescent="0.4">
      <c r="C15" s="9"/>
    </row>
  </sheetData>
  <phoneticPr fontId="1"/>
  <conditionalFormatting sqref="C3:C5">
    <cfRule type="cellIs" dxfId="2" priority="7" operator="equal">
      <formula>$M$7</formula>
    </cfRule>
  </conditionalFormatting>
  <conditionalFormatting sqref="C6:C7">
    <cfRule type="cellIs" dxfId="1" priority="1" operator="equal">
      <formula>#REF!</formula>
    </cfRule>
    <cfRule type="cellIs" dxfId="0" priority="2" operator="equal">
      <formula>$L$4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7"/>
  <sheetViews>
    <sheetView topLeftCell="A217" workbookViewId="0">
      <selection activeCell="H8" sqref="H8"/>
    </sheetView>
  </sheetViews>
  <sheetFormatPr defaultColWidth="10.125" defaultRowHeight="14.25" x14ac:dyDescent="0.2"/>
  <cols>
    <col min="1" max="1" width="10.125" style="12"/>
    <col min="2" max="2" width="30.5" style="12" customWidth="1"/>
    <col min="3" max="9" width="10.125" style="12"/>
    <col min="10" max="10" width="16.625" style="12" customWidth="1"/>
    <col min="11" max="16384" width="10.125" style="12"/>
  </cols>
  <sheetData>
    <row r="1" spans="1:11" x14ac:dyDescent="0.2">
      <c r="B1" s="10" t="s">
        <v>92</v>
      </c>
      <c r="C1" s="10" t="s">
        <v>93</v>
      </c>
      <c r="D1" s="11" t="s">
        <v>94</v>
      </c>
      <c r="G1" s="12" t="s">
        <v>93</v>
      </c>
      <c r="H1" s="12" t="s">
        <v>94</v>
      </c>
      <c r="J1" s="12" t="s">
        <v>54</v>
      </c>
      <c r="K1" s="12" t="s">
        <v>55</v>
      </c>
    </row>
    <row r="2" spans="1:11" x14ac:dyDescent="0.2">
      <c r="A2" s="12" t="s">
        <v>95</v>
      </c>
      <c r="B2" s="10" t="s">
        <v>96</v>
      </c>
      <c r="C2" s="10" t="s">
        <v>97</v>
      </c>
      <c r="D2" s="11">
        <v>112000</v>
      </c>
      <c r="F2" s="12" t="s">
        <v>98</v>
      </c>
      <c r="G2" s="12" t="s">
        <v>60</v>
      </c>
      <c r="H2" s="12">
        <v>31000</v>
      </c>
      <c r="J2" s="10" t="s">
        <v>99</v>
      </c>
      <c r="K2" s="12" t="s">
        <v>98</v>
      </c>
    </row>
    <row r="3" spans="1:11" x14ac:dyDescent="0.2">
      <c r="A3" s="12" t="s">
        <v>95</v>
      </c>
      <c r="B3" s="10" t="s">
        <v>100</v>
      </c>
      <c r="C3" s="10" t="s">
        <v>97</v>
      </c>
      <c r="D3" s="11">
        <v>112000</v>
      </c>
      <c r="F3" s="12" t="s">
        <v>101</v>
      </c>
      <c r="G3" s="12" t="s">
        <v>60</v>
      </c>
      <c r="H3" s="12">
        <v>31000</v>
      </c>
      <c r="J3" s="10" t="s">
        <v>102</v>
      </c>
      <c r="K3" s="12" t="s">
        <v>101</v>
      </c>
    </row>
    <row r="4" spans="1:11" x14ac:dyDescent="0.2">
      <c r="A4" s="12" t="s">
        <v>95</v>
      </c>
      <c r="B4" s="10" t="s">
        <v>103</v>
      </c>
      <c r="C4" s="10" t="s">
        <v>97</v>
      </c>
      <c r="D4" s="11">
        <v>112000</v>
      </c>
      <c r="F4" s="12" t="s">
        <v>104</v>
      </c>
      <c r="G4" s="12" t="s">
        <v>60</v>
      </c>
      <c r="H4" s="12">
        <v>31000</v>
      </c>
      <c r="J4" s="10" t="s">
        <v>105</v>
      </c>
      <c r="K4" s="12" t="s">
        <v>104</v>
      </c>
    </row>
    <row r="5" spans="1:11" x14ac:dyDescent="0.2">
      <c r="A5" s="12" t="s">
        <v>95</v>
      </c>
      <c r="B5" s="10" t="s">
        <v>106</v>
      </c>
      <c r="C5" s="10" t="s">
        <v>97</v>
      </c>
      <c r="D5" s="11">
        <v>112000</v>
      </c>
      <c r="F5" s="12" t="s">
        <v>107</v>
      </c>
      <c r="G5" s="12" t="s">
        <v>60</v>
      </c>
      <c r="H5" s="12">
        <v>31000</v>
      </c>
      <c r="J5" s="10" t="s">
        <v>108</v>
      </c>
      <c r="K5" s="12" t="s">
        <v>107</v>
      </c>
    </row>
    <row r="6" spans="1:11" x14ac:dyDescent="0.2">
      <c r="A6" s="12" t="s">
        <v>95</v>
      </c>
      <c r="B6" s="10" t="s">
        <v>109</v>
      </c>
      <c r="C6" s="10" t="s">
        <v>97</v>
      </c>
      <c r="D6" s="11">
        <v>112000</v>
      </c>
      <c r="F6" s="12" t="s">
        <v>110</v>
      </c>
      <c r="G6" s="12" t="s">
        <v>60</v>
      </c>
      <c r="H6" s="12">
        <v>30000</v>
      </c>
      <c r="J6" s="10" t="s">
        <v>111</v>
      </c>
      <c r="K6" s="12" t="s">
        <v>110</v>
      </c>
    </row>
    <row r="7" spans="1:11" x14ac:dyDescent="0.2">
      <c r="A7" s="12" t="s">
        <v>95</v>
      </c>
      <c r="B7" s="10" t="s">
        <v>112</v>
      </c>
      <c r="C7" s="10" t="s">
        <v>97</v>
      </c>
      <c r="D7" s="11">
        <v>112000</v>
      </c>
      <c r="F7" s="12" t="s">
        <v>113</v>
      </c>
      <c r="G7" s="12" t="s">
        <v>60</v>
      </c>
      <c r="H7" s="12">
        <v>30000</v>
      </c>
      <c r="J7" s="10" t="s">
        <v>114</v>
      </c>
      <c r="K7" s="12" t="s">
        <v>113</v>
      </c>
    </row>
    <row r="8" spans="1:11" x14ac:dyDescent="0.2">
      <c r="A8" s="12" t="s">
        <v>95</v>
      </c>
      <c r="B8" s="10" t="s">
        <v>115</v>
      </c>
      <c r="C8" s="10" t="s">
        <v>97</v>
      </c>
      <c r="D8" s="11">
        <v>112000</v>
      </c>
      <c r="F8" s="12" t="s">
        <v>116</v>
      </c>
      <c r="G8" s="12" t="s">
        <v>60</v>
      </c>
      <c r="H8" s="12">
        <v>30000</v>
      </c>
      <c r="J8" s="10" t="s">
        <v>117</v>
      </c>
      <c r="K8" s="12" t="s">
        <v>116</v>
      </c>
    </row>
    <row r="9" spans="1:11" x14ac:dyDescent="0.2">
      <c r="A9" s="12" t="s">
        <v>95</v>
      </c>
      <c r="B9" s="10" t="s">
        <v>118</v>
      </c>
      <c r="C9" s="10" t="s">
        <v>97</v>
      </c>
      <c r="D9" s="11">
        <v>112000</v>
      </c>
      <c r="F9" s="12" t="s">
        <v>119</v>
      </c>
      <c r="G9" s="12" t="s">
        <v>60</v>
      </c>
      <c r="H9" s="12">
        <v>30000</v>
      </c>
      <c r="J9" s="10" t="s">
        <v>120</v>
      </c>
      <c r="K9" s="12" t="s">
        <v>119</v>
      </c>
    </row>
    <row r="10" spans="1:11" x14ac:dyDescent="0.2">
      <c r="A10" s="12" t="s">
        <v>95</v>
      </c>
      <c r="B10" s="10" t="s">
        <v>121</v>
      </c>
      <c r="C10" s="10" t="s">
        <v>97</v>
      </c>
      <c r="D10" s="11">
        <v>112000</v>
      </c>
      <c r="F10" s="12" t="s">
        <v>122</v>
      </c>
      <c r="G10" s="12" t="s">
        <v>60</v>
      </c>
      <c r="H10" s="12">
        <v>28600</v>
      </c>
      <c r="J10" s="10" t="s">
        <v>123</v>
      </c>
      <c r="K10" s="12" t="s">
        <v>122</v>
      </c>
    </row>
    <row r="11" spans="1:11" x14ac:dyDescent="0.2">
      <c r="A11" s="12" t="s">
        <v>95</v>
      </c>
      <c r="B11" s="10" t="s">
        <v>124</v>
      </c>
      <c r="C11" s="10" t="s">
        <v>97</v>
      </c>
      <c r="D11" s="11">
        <v>112000</v>
      </c>
      <c r="F11" s="12" t="s">
        <v>125</v>
      </c>
      <c r="G11" s="12" t="s">
        <v>60</v>
      </c>
      <c r="H11" s="12">
        <v>26500</v>
      </c>
      <c r="J11" s="10" t="s">
        <v>126</v>
      </c>
      <c r="K11" s="12" t="s">
        <v>125</v>
      </c>
    </row>
    <row r="12" spans="1:11" x14ac:dyDescent="0.2">
      <c r="A12" s="12" t="s">
        <v>95</v>
      </c>
      <c r="B12" s="10" t="s">
        <v>127</v>
      </c>
      <c r="C12" s="10" t="s">
        <v>97</v>
      </c>
      <c r="D12" s="11">
        <v>112000</v>
      </c>
      <c r="F12" s="12" t="s">
        <v>128</v>
      </c>
      <c r="G12" s="12" t="s">
        <v>60</v>
      </c>
      <c r="H12" s="12">
        <v>23000</v>
      </c>
      <c r="J12" s="10" t="s">
        <v>129</v>
      </c>
      <c r="K12" s="12" t="s">
        <v>128</v>
      </c>
    </row>
    <row r="13" spans="1:11" x14ac:dyDescent="0.2">
      <c r="A13" s="12" t="s">
        <v>95</v>
      </c>
      <c r="B13" s="10" t="s">
        <v>130</v>
      </c>
      <c r="C13" s="10" t="s">
        <v>97</v>
      </c>
      <c r="D13" s="11">
        <v>112000</v>
      </c>
      <c r="J13" s="10" t="s">
        <v>131</v>
      </c>
    </row>
    <row r="14" spans="1:11" x14ac:dyDescent="0.2">
      <c r="A14" s="12" t="s">
        <v>95</v>
      </c>
      <c r="B14" s="10" t="s">
        <v>132</v>
      </c>
      <c r="C14" s="10" t="s">
        <v>97</v>
      </c>
      <c r="D14" s="11">
        <v>112000</v>
      </c>
      <c r="J14" s="10" t="s">
        <v>133</v>
      </c>
    </row>
    <row r="15" spans="1:11" x14ac:dyDescent="0.2">
      <c r="A15" s="12" t="s">
        <v>95</v>
      </c>
      <c r="B15" s="10" t="s">
        <v>134</v>
      </c>
      <c r="C15" s="10" t="s">
        <v>97</v>
      </c>
      <c r="D15" s="11">
        <v>112000</v>
      </c>
      <c r="J15" s="10" t="s">
        <v>135</v>
      </c>
    </row>
    <row r="16" spans="1:11" x14ac:dyDescent="0.2">
      <c r="A16" s="12" t="s">
        <v>95</v>
      </c>
      <c r="B16" s="10" t="s">
        <v>136</v>
      </c>
      <c r="C16" s="10" t="s">
        <v>97</v>
      </c>
      <c r="D16" s="11">
        <v>112000</v>
      </c>
      <c r="J16" s="10" t="s">
        <v>137</v>
      </c>
    </row>
    <row r="17" spans="1:10" x14ac:dyDescent="0.2">
      <c r="A17" s="12" t="s">
        <v>95</v>
      </c>
      <c r="B17" s="10" t="s">
        <v>138</v>
      </c>
      <c r="C17" s="10" t="s">
        <v>97</v>
      </c>
      <c r="D17" s="11">
        <v>112000</v>
      </c>
      <c r="J17" s="10" t="s">
        <v>139</v>
      </c>
    </row>
    <row r="18" spans="1:10" x14ac:dyDescent="0.2">
      <c r="A18" s="12" t="s">
        <v>140</v>
      </c>
      <c r="B18" s="10" t="s">
        <v>99</v>
      </c>
      <c r="C18" s="10" t="s">
        <v>141</v>
      </c>
      <c r="D18" s="11">
        <v>140000</v>
      </c>
      <c r="J18" s="10" t="s">
        <v>142</v>
      </c>
    </row>
    <row r="19" spans="1:10" x14ac:dyDescent="0.2">
      <c r="A19" s="12" t="s">
        <v>140</v>
      </c>
      <c r="B19" s="10" t="s">
        <v>143</v>
      </c>
      <c r="C19" s="10" t="s">
        <v>141</v>
      </c>
      <c r="D19" s="11">
        <v>140000</v>
      </c>
      <c r="J19" s="10" t="s">
        <v>144</v>
      </c>
    </row>
    <row r="20" spans="1:10" x14ac:dyDescent="0.2">
      <c r="A20" s="12" t="s">
        <v>140</v>
      </c>
      <c r="B20" s="10" t="s">
        <v>145</v>
      </c>
      <c r="C20" s="10" t="s">
        <v>141</v>
      </c>
      <c r="D20" s="11">
        <v>140000</v>
      </c>
      <c r="J20" s="10" t="s">
        <v>146</v>
      </c>
    </row>
    <row r="21" spans="1:10" x14ac:dyDescent="0.2">
      <c r="A21" s="12" t="s">
        <v>140</v>
      </c>
      <c r="B21" s="10" t="s">
        <v>147</v>
      </c>
      <c r="C21" s="10" t="s">
        <v>141</v>
      </c>
      <c r="D21" s="11">
        <v>140000</v>
      </c>
      <c r="J21" s="10" t="s">
        <v>148</v>
      </c>
    </row>
    <row r="22" spans="1:10" x14ac:dyDescent="0.2">
      <c r="A22" s="12" t="s">
        <v>140</v>
      </c>
      <c r="B22" s="10" t="s">
        <v>149</v>
      </c>
      <c r="C22" s="10" t="s">
        <v>141</v>
      </c>
      <c r="D22" s="11">
        <v>140000</v>
      </c>
      <c r="J22" s="10" t="s">
        <v>150</v>
      </c>
    </row>
    <row r="23" spans="1:10" x14ac:dyDescent="0.2">
      <c r="A23" s="12" t="s">
        <v>140</v>
      </c>
      <c r="B23" s="10" t="s">
        <v>151</v>
      </c>
      <c r="C23" s="10" t="s">
        <v>141</v>
      </c>
      <c r="D23" s="11">
        <v>140000</v>
      </c>
      <c r="J23" s="10" t="s">
        <v>152</v>
      </c>
    </row>
    <row r="24" spans="1:10" x14ac:dyDescent="0.2">
      <c r="A24" s="12" t="s">
        <v>140</v>
      </c>
      <c r="B24" s="10" t="s">
        <v>153</v>
      </c>
      <c r="C24" s="10" t="s">
        <v>141</v>
      </c>
      <c r="D24" s="11">
        <v>140000</v>
      </c>
      <c r="J24" s="10" t="s">
        <v>154</v>
      </c>
    </row>
    <row r="25" spans="1:10" x14ac:dyDescent="0.2">
      <c r="A25" s="12" t="s">
        <v>140</v>
      </c>
      <c r="B25" s="10" t="s">
        <v>155</v>
      </c>
      <c r="C25" s="10" t="s">
        <v>141</v>
      </c>
      <c r="D25" s="11">
        <v>140000</v>
      </c>
      <c r="J25" s="10" t="s">
        <v>156</v>
      </c>
    </row>
    <row r="26" spans="1:10" x14ac:dyDescent="0.2">
      <c r="A26" s="12" t="s">
        <v>140</v>
      </c>
      <c r="B26" s="10" t="s">
        <v>157</v>
      </c>
      <c r="C26" s="10" t="s">
        <v>141</v>
      </c>
      <c r="D26" s="11">
        <v>140000</v>
      </c>
      <c r="J26" s="10" t="s">
        <v>158</v>
      </c>
    </row>
    <row r="27" spans="1:10" x14ac:dyDescent="0.2">
      <c r="A27" s="12" t="s">
        <v>140</v>
      </c>
      <c r="B27" s="10" t="s">
        <v>159</v>
      </c>
      <c r="C27" s="10" t="s">
        <v>141</v>
      </c>
      <c r="D27" s="11">
        <v>140000</v>
      </c>
      <c r="J27" s="10" t="s">
        <v>160</v>
      </c>
    </row>
    <row r="28" spans="1:10" x14ac:dyDescent="0.2">
      <c r="A28" s="12" t="s">
        <v>140</v>
      </c>
      <c r="B28" s="10" t="s">
        <v>142</v>
      </c>
      <c r="C28" s="10" t="s">
        <v>141</v>
      </c>
      <c r="D28" s="11">
        <v>140000</v>
      </c>
      <c r="J28" s="10" t="s">
        <v>161</v>
      </c>
    </row>
    <row r="29" spans="1:10" x14ac:dyDescent="0.2">
      <c r="A29" s="12" t="s">
        <v>140</v>
      </c>
      <c r="B29" s="10" t="s">
        <v>162</v>
      </c>
      <c r="C29" s="10" t="s">
        <v>141</v>
      </c>
      <c r="D29" s="11">
        <v>140000</v>
      </c>
      <c r="J29" s="10" t="s">
        <v>163</v>
      </c>
    </row>
    <row r="30" spans="1:10" x14ac:dyDescent="0.2">
      <c r="A30" s="12" t="s">
        <v>140</v>
      </c>
      <c r="B30" s="10" t="s">
        <v>156</v>
      </c>
      <c r="C30" s="10" t="s">
        <v>141</v>
      </c>
      <c r="D30" s="11">
        <v>140000</v>
      </c>
      <c r="J30" s="10" t="s">
        <v>164</v>
      </c>
    </row>
    <row r="31" spans="1:10" x14ac:dyDescent="0.2">
      <c r="A31" s="12" t="s">
        <v>140</v>
      </c>
      <c r="B31" s="10" t="s">
        <v>165</v>
      </c>
      <c r="C31" s="10" t="s">
        <v>141</v>
      </c>
      <c r="D31" s="11">
        <v>140000</v>
      </c>
      <c r="J31" s="10" t="s">
        <v>165</v>
      </c>
    </row>
    <row r="32" spans="1:10" x14ac:dyDescent="0.2">
      <c r="A32" s="12" t="s">
        <v>140</v>
      </c>
      <c r="B32" s="10" t="s">
        <v>166</v>
      </c>
      <c r="C32" s="10" t="s">
        <v>141</v>
      </c>
      <c r="D32" s="11">
        <v>140000</v>
      </c>
      <c r="J32" s="10" t="s">
        <v>167</v>
      </c>
    </row>
    <row r="33" spans="1:10" x14ac:dyDescent="0.2">
      <c r="A33" s="12" t="s">
        <v>140</v>
      </c>
      <c r="B33" s="10" t="s">
        <v>168</v>
      </c>
      <c r="C33" s="10" t="s">
        <v>141</v>
      </c>
      <c r="D33" s="11">
        <v>140000</v>
      </c>
      <c r="J33" s="10" t="s">
        <v>169</v>
      </c>
    </row>
    <row r="34" spans="1:10" x14ac:dyDescent="0.2">
      <c r="A34" s="12" t="s">
        <v>140</v>
      </c>
      <c r="B34" s="10" t="s">
        <v>170</v>
      </c>
      <c r="C34" s="10" t="s">
        <v>141</v>
      </c>
      <c r="D34" s="11">
        <v>140000</v>
      </c>
      <c r="J34" s="10" t="s">
        <v>171</v>
      </c>
    </row>
    <row r="35" spans="1:10" x14ac:dyDescent="0.2">
      <c r="A35" s="12" t="s">
        <v>140</v>
      </c>
      <c r="B35" s="10" t="s">
        <v>172</v>
      </c>
      <c r="C35" s="10" t="s">
        <v>141</v>
      </c>
      <c r="D35" s="11">
        <v>140000</v>
      </c>
      <c r="J35" s="10" t="s">
        <v>149</v>
      </c>
    </row>
    <row r="36" spans="1:10" x14ac:dyDescent="0.2">
      <c r="A36" s="12" t="s">
        <v>173</v>
      </c>
      <c r="B36" s="10" t="s">
        <v>174</v>
      </c>
      <c r="C36" s="10" t="s">
        <v>175</v>
      </c>
      <c r="D36" s="11">
        <v>230500</v>
      </c>
      <c r="J36" s="10" t="s">
        <v>176</v>
      </c>
    </row>
    <row r="37" spans="1:10" x14ac:dyDescent="0.2">
      <c r="A37" s="12" t="s">
        <v>173</v>
      </c>
      <c r="B37" s="10" t="s">
        <v>129</v>
      </c>
      <c r="C37" s="10" t="s">
        <v>175</v>
      </c>
      <c r="D37" s="11">
        <v>230500</v>
      </c>
      <c r="J37" s="10" t="s">
        <v>177</v>
      </c>
    </row>
    <row r="38" spans="1:10" x14ac:dyDescent="0.2">
      <c r="A38" s="12" t="s">
        <v>173</v>
      </c>
      <c r="B38" s="10" t="s">
        <v>178</v>
      </c>
      <c r="C38" s="10" t="s">
        <v>175</v>
      </c>
      <c r="D38" s="11">
        <v>230500</v>
      </c>
      <c r="J38" s="10" t="s">
        <v>179</v>
      </c>
    </row>
    <row r="39" spans="1:10" x14ac:dyDescent="0.2">
      <c r="A39" s="12" t="s">
        <v>173</v>
      </c>
      <c r="B39" s="10" t="s">
        <v>180</v>
      </c>
      <c r="C39" s="10" t="s">
        <v>175</v>
      </c>
      <c r="D39" s="11">
        <v>230500</v>
      </c>
      <c r="J39" s="10" t="s">
        <v>181</v>
      </c>
    </row>
    <row r="40" spans="1:10" x14ac:dyDescent="0.2">
      <c r="A40" s="12" t="s">
        <v>173</v>
      </c>
      <c r="B40" s="10" t="s">
        <v>182</v>
      </c>
      <c r="C40" s="10" t="s">
        <v>175</v>
      </c>
      <c r="D40" s="11">
        <v>230500</v>
      </c>
      <c r="J40" s="10" t="s">
        <v>183</v>
      </c>
    </row>
    <row r="41" spans="1:10" x14ac:dyDescent="0.2">
      <c r="A41" s="12" t="s">
        <v>173</v>
      </c>
      <c r="B41" s="10" t="s">
        <v>184</v>
      </c>
      <c r="C41" s="10" t="s">
        <v>175</v>
      </c>
      <c r="D41" s="11">
        <v>230500</v>
      </c>
      <c r="J41" s="10" t="s">
        <v>185</v>
      </c>
    </row>
    <row r="42" spans="1:10" x14ac:dyDescent="0.2">
      <c r="A42" s="12" t="s">
        <v>173</v>
      </c>
      <c r="B42" s="10" t="s">
        <v>186</v>
      </c>
      <c r="C42" s="10" t="s">
        <v>175</v>
      </c>
      <c r="D42" s="11">
        <v>230500</v>
      </c>
      <c r="J42" s="10" t="s">
        <v>187</v>
      </c>
    </row>
    <row r="43" spans="1:10" x14ac:dyDescent="0.2">
      <c r="A43" s="12" t="s">
        <v>173</v>
      </c>
      <c r="B43" s="10" t="s">
        <v>188</v>
      </c>
      <c r="C43" s="10" t="s">
        <v>175</v>
      </c>
      <c r="D43" s="11">
        <v>230500</v>
      </c>
      <c r="J43" s="10" t="s">
        <v>189</v>
      </c>
    </row>
    <row r="44" spans="1:10" x14ac:dyDescent="0.2">
      <c r="A44" s="12" t="s">
        <v>173</v>
      </c>
      <c r="B44" s="10" t="s">
        <v>190</v>
      </c>
      <c r="C44" s="10" t="s">
        <v>175</v>
      </c>
      <c r="D44" s="11">
        <v>230500</v>
      </c>
      <c r="J44" s="10" t="s">
        <v>191</v>
      </c>
    </row>
    <row r="45" spans="1:10" x14ac:dyDescent="0.2">
      <c r="A45" s="12" t="s">
        <v>173</v>
      </c>
      <c r="B45" s="10" t="s">
        <v>192</v>
      </c>
      <c r="C45" s="10" t="s">
        <v>175</v>
      </c>
      <c r="D45" s="11">
        <v>230500</v>
      </c>
      <c r="J45" s="10" t="s">
        <v>121</v>
      </c>
    </row>
    <row r="46" spans="1:10" x14ac:dyDescent="0.2">
      <c r="A46" s="12" t="s">
        <v>173</v>
      </c>
      <c r="B46" s="10" t="s">
        <v>193</v>
      </c>
      <c r="C46" s="10" t="s">
        <v>175</v>
      </c>
      <c r="D46" s="11">
        <v>230500</v>
      </c>
      <c r="J46" s="10" t="s">
        <v>194</v>
      </c>
    </row>
    <row r="47" spans="1:10" x14ac:dyDescent="0.2">
      <c r="A47" s="12" t="s">
        <v>173</v>
      </c>
      <c r="B47" s="10" t="s">
        <v>195</v>
      </c>
      <c r="C47" s="10" t="s">
        <v>175</v>
      </c>
      <c r="D47" s="11">
        <v>230500</v>
      </c>
      <c r="J47" s="10" t="s">
        <v>196</v>
      </c>
    </row>
    <row r="48" spans="1:10" x14ac:dyDescent="0.2">
      <c r="A48" s="12" t="s">
        <v>173</v>
      </c>
      <c r="B48" s="10" t="s">
        <v>197</v>
      </c>
      <c r="C48" s="10" t="s">
        <v>175</v>
      </c>
      <c r="D48" s="11">
        <v>230500</v>
      </c>
      <c r="J48" s="10" t="s">
        <v>198</v>
      </c>
    </row>
    <row r="49" spans="1:10" x14ac:dyDescent="0.2">
      <c r="A49" s="12" t="s">
        <v>173</v>
      </c>
      <c r="B49" s="10" t="s">
        <v>199</v>
      </c>
      <c r="C49" s="10" t="s">
        <v>175</v>
      </c>
      <c r="D49" s="11">
        <v>230500</v>
      </c>
      <c r="J49" s="10" t="s">
        <v>200</v>
      </c>
    </row>
    <row r="50" spans="1:10" x14ac:dyDescent="0.2">
      <c r="A50" s="12" t="s">
        <v>173</v>
      </c>
      <c r="B50" s="10" t="s">
        <v>201</v>
      </c>
      <c r="C50" s="10" t="s">
        <v>175</v>
      </c>
      <c r="D50" s="11">
        <v>230500</v>
      </c>
      <c r="J50" s="10" t="s">
        <v>202</v>
      </c>
    </row>
    <row r="51" spans="1:10" x14ac:dyDescent="0.2">
      <c r="A51" s="12" t="s">
        <v>203</v>
      </c>
      <c r="B51" s="10" t="s">
        <v>204</v>
      </c>
      <c r="C51" s="10" t="s">
        <v>175</v>
      </c>
      <c r="D51" s="11">
        <v>230500</v>
      </c>
      <c r="J51" s="10" t="s">
        <v>205</v>
      </c>
    </row>
    <row r="52" spans="1:10" x14ac:dyDescent="0.2">
      <c r="A52" s="12" t="s">
        <v>203</v>
      </c>
      <c r="B52" s="10" t="s">
        <v>206</v>
      </c>
      <c r="C52" s="10" t="s">
        <v>175</v>
      </c>
      <c r="D52" s="11">
        <v>230500</v>
      </c>
      <c r="J52" s="10" t="s">
        <v>207</v>
      </c>
    </row>
    <row r="53" spans="1:10" x14ac:dyDescent="0.2">
      <c r="A53" s="12" t="s">
        <v>203</v>
      </c>
      <c r="B53" s="10" t="s">
        <v>208</v>
      </c>
      <c r="C53" s="10" t="s">
        <v>175</v>
      </c>
      <c r="D53" s="11">
        <v>230500</v>
      </c>
      <c r="J53" s="10" t="s">
        <v>209</v>
      </c>
    </row>
    <row r="54" spans="1:10" x14ac:dyDescent="0.2">
      <c r="A54" s="12" t="s">
        <v>203</v>
      </c>
      <c r="B54" s="10" t="s">
        <v>210</v>
      </c>
      <c r="C54" s="10" t="s">
        <v>175</v>
      </c>
      <c r="D54" s="11">
        <v>230500</v>
      </c>
      <c r="J54" s="10" t="s">
        <v>211</v>
      </c>
    </row>
    <row r="55" spans="1:10" x14ac:dyDescent="0.2">
      <c r="A55" s="12" t="s">
        <v>203</v>
      </c>
      <c r="B55" s="10" t="s">
        <v>114</v>
      </c>
      <c r="C55" s="10" t="s">
        <v>175</v>
      </c>
      <c r="D55" s="11">
        <v>230500</v>
      </c>
      <c r="J55" s="10" t="s">
        <v>212</v>
      </c>
    </row>
    <row r="56" spans="1:10" x14ac:dyDescent="0.2">
      <c r="A56" s="12" t="s">
        <v>203</v>
      </c>
      <c r="B56" s="10" t="s">
        <v>117</v>
      </c>
      <c r="C56" s="10" t="s">
        <v>175</v>
      </c>
      <c r="D56" s="11">
        <v>230500</v>
      </c>
      <c r="J56" s="10" t="s">
        <v>213</v>
      </c>
    </row>
    <row r="57" spans="1:10" x14ac:dyDescent="0.2">
      <c r="A57" s="12" t="s">
        <v>203</v>
      </c>
      <c r="B57" s="10" t="s">
        <v>164</v>
      </c>
      <c r="C57" s="10" t="s">
        <v>175</v>
      </c>
      <c r="D57" s="11">
        <v>230500</v>
      </c>
      <c r="J57" s="10" t="s">
        <v>214</v>
      </c>
    </row>
    <row r="58" spans="1:10" x14ac:dyDescent="0.2">
      <c r="A58" s="12" t="s">
        <v>203</v>
      </c>
      <c r="B58" s="10" t="s">
        <v>215</v>
      </c>
      <c r="C58" s="10" t="s">
        <v>175</v>
      </c>
      <c r="D58" s="11">
        <v>230500</v>
      </c>
      <c r="J58" s="10" t="s">
        <v>216</v>
      </c>
    </row>
    <row r="59" spans="1:10" x14ac:dyDescent="0.2">
      <c r="A59" s="12" t="s">
        <v>203</v>
      </c>
      <c r="B59" s="10" t="s">
        <v>217</v>
      </c>
      <c r="C59" s="10" t="s">
        <v>175</v>
      </c>
      <c r="D59" s="11">
        <v>230500</v>
      </c>
      <c r="J59" s="10" t="s">
        <v>218</v>
      </c>
    </row>
    <row r="60" spans="1:10" x14ac:dyDescent="0.2">
      <c r="A60" s="12" t="s">
        <v>203</v>
      </c>
      <c r="B60" s="10" t="s">
        <v>219</v>
      </c>
      <c r="C60" s="10" t="s">
        <v>175</v>
      </c>
      <c r="D60" s="11">
        <v>230500</v>
      </c>
      <c r="J60" s="10" t="s">
        <v>162</v>
      </c>
    </row>
    <row r="61" spans="1:10" x14ac:dyDescent="0.2">
      <c r="A61" s="12" t="s">
        <v>203</v>
      </c>
      <c r="B61" s="10" t="s">
        <v>177</v>
      </c>
      <c r="C61" s="10" t="s">
        <v>175</v>
      </c>
      <c r="D61" s="11">
        <v>230500</v>
      </c>
      <c r="J61" s="10" t="s">
        <v>220</v>
      </c>
    </row>
    <row r="62" spans="1:10" x14ac:dyDescent="0.2">
      <c r="A62" s="12" t="s">
        <v>203</v>
      </c>
      <c r="B62" s="10" t="s">
        <v>209</v>
      </c>
      <c r="C62" s="10" t="s">
        <v>175</v>
      </c>
      <c r="D62" s="11">
        <v>230500</v>
      </c>
      <c r="J62" s="10" t="s">
        <v>221</v>
      </c>
    </row>
    <row r="63" spans="1:10" x14ac:dyDescent="0.2">
      <c r="A63" s="12" t="s">
        <v>203</v>
      </c>
      <c r="B63" s="10" t="s">
        <v>222</v>
      </c>
      <c r="C63" s="10" t="s">
        <v>175</v>
      </c>
      <c r="D63" s="11">
        <v>230500</v>
      </c>
      <c r="J63" s="10" t="s">
        <v>215</v>
      </c>
    </row>
    <row r="64" spans="1:10" x14ac:dyDescent="0.2">
      <c r="A64" s="12" t="s">
        <v>203</v>
      </c>
      <c r="B64" s="10" t="s">
        <v>223</v>
      </c>
      <c r="C64" s="10" t="s">
        <v>175</v>
      </c>
      <c r="D64" s="11">
        <v>230500</v>
      </c>
      <c r="J64" s="10" t="s">
        <v>224</v>
      </c>
    </row>
    <row r="65" spans="1:10" x14ac:dyDescent="0.2">
      <c r="A65" s="12" t="s">
        <v>203</v>
      </c>
      <c r="B65" s="10" t="s">
        <v>181</v>
      </c>
      <c r="C65" s="10" t="s">
        <v>175</v>
      </c>
      <c r="D65" s="11">
        <v>230500</v>
      </c>
      <c r="J65" s="10" t="s">
        <v>225</v>
      </c>
    </row>
    <row r="66" spans="1:10" x14ac:dyDescent="0.2">
      <c r="A66" s="12" t="s">
        <v>203</v>
      </c>
      <c r="B66" s="10" t="s">
        <v>202</v>
      </c>
      <c r="C66" s="10" t="s">
        <v>175</v>
      </c>
      <c r="D66" s="11">
        <v>230500</v>
      </c>
      <c r="J66" s="10" t="s">
        <v>226</v>
      </c>
    </row>
    <row r="67" spans="1:10" x14ac:dyDescent="0.2">
      <c r="A67" s="12" t="s">
        <v>203</v>
      </c>
      <c r="B67" s="10" t="s">
        <v>227</v>
      </c>
      <c r="C67" s="10" t="s">
        <v>175</v>
      </c>
      <c r="D67" s="11">
        <v>230500</v>
      </c>
      <c r="J67" s="10" t="s">
        <v>228</v>
      </c>
    </row>
    <row r="68" spans="1:10" x14ac:dyDescent="0.2">
      <c r="A68" s="12" t="s">
        <v>203</v>
      </c>
      <c r="B68" s="10" t="s">
        <v>229</v>
      </c>
      <c r="C68" s="10" t="s">
        <v>175</v>
      </c>
      <c r="D68" s="11">
        <v>230500</v>
      </c>
      <c r="J68" s="10" t="s">
        <v>230</v>
      </c>
    </row>
    <row r="69" spans="1:10" x14ac:dyDescent="0.2">
      <c r="A69" s="12" t="s">
        <v>203</v>
      </c>
      <c r="B69" s="10" t="s">
        <v>231</v>
      </c>
      <c r="C69" s="10" t="s">
        <v>175</v>
      </c>
      <c r="D69" s="11">
        <v>230500</v>
      </c>
      <c r="J69" s="10" t="s">
        <v>197</v>
      </c>
    </row>
    <row r="70" spans="1:10" x14ac:dyDescent="0.2">
      <c r="A70" s="12" t="s">
        <v>203</v>
      </c>
      <c r="B70" s="10" t="s">
        <v>232</v>
      </c>
      <c r="C70" s="10" t="s">
        <v>175</v>
      </c>
      <c r="D70" s="11">
        <v>230500</v>
      </c>
      <c r="J70" s="10" t="s">
        <v>233</v>
      </c>
    </row>
    <row r="71" spans="1:10" x14ac:dyDescent="0.2">
      <c r="A71" s="12" t="s">
        <v>203</v>
      </c>
      <c r="B71" s="10" t="s">
        <v>234</v>
      </c>
      <c r="C71" s="10" t="s">
        <v>175</v>
      </c>
      <c r="D71" s="11">
        <v>230500</v>
      </c>
      <c r="J71" s="10" t="s">
        <v>235</v>
      </c>
    </row>
    <row r="72" spans="1:10" x14ac:dyDescent="0.2">
      <c r="A72" s="12" t="s">
        <v>203</v>
      </c>
      <c r="B72" s="10" t="s">
        <v>236</v>
      </c>
      <c r="C72" s="10" t="s">
        <v>175</v>
      </c>
      <c r="D72" s="11">
        <v>230500</v>
      </c>
      <c r="J72" s="10" t="s">
        <v>237</v>
      </c>
    </row>
    <row r="73" spans="1:10" x14ac:dyDescent="0.2">
      <c r="A73" s="12" t="s">
        <v>203</v>
      </c>
      <c r="B73" s="10" t="s">
        <v>216</v>
      </c>
      <c r="C73" s="10" t="s">
        <v>175</v>
      </c>
      <c r="D73" s="11">
        <v>230500</v>
      </c>
      <c r="J73" s="10" t="s">
        <v>238</v>
      </c>
    </row>
    <row r="74" spans="1:10" x14ac:dyDescent="0.2">
      <c r="A74" s="12" t="s">
        <v>203</v>
      </c>
      <c r="B74" s="10" t="s">
        <v>218</v>
      </c>
      <c r="C74" s="10" t="s">
        <v>175</v>
      </c>
      <c r="D74" s="11">
        <v>230500</v>
      </c>
      <c r="J74" s="10" t="s">
        <v>199</v>
      </c>
    </row>
    <row r="75" spans="1:10" x14ac:dyDescent="0.2">
      <c r="A75" s="12" t="s">
        <v>203</v>
      </c>
      <c r="B75" s="10" t="s">
        <v>239</v>
      </c>
      <c r="C75" s="10" t="s">
        <v>175</v>
      </c>
      <c r="D75" s="11">
        <v>230500</v>
      </c>
      <c r="J75" s="10" t="s">
        <v>240</v>
      </c>
    </row>
    <row r="76" spans="1:10" x14ac:dyDescent="0.2">
      <c r="A76" s="12" t="s">
        <v>203</v>
      </c>
      <c r="B76" s="10" t="s">
        <v>241</v>
      </c>
      <c r="C76" s="10" t="s">
        <v>175</v>
      </c>
      <c r="D76" s="11">
        <v>230500</v>
      </c>
      <c r="J76" s="10" t="s">
        <v>242</v>
      </c>
    </row>
    <row r="77" spans="1:10" x14ac:dyDescent="0.2">
      <c r="A77" s="12" t="s">
        <v>203</v>
      </c>
      <c r="B77" s="10" t="s">
        <v>243</v>
      </c>
      <c r="C77" s="10" t="s">
        <v>175</v>
      </c>
      <c r="D77" s="11">
        <v>230500</v>
      </c>
      <c r="J77" s="10" t="s">
        <v>244</v>
      </c>
    </row>
    <row r="78" spans="1:10" x14ac:dyDescent="0.2">
      <c r="A78" s="12" t="s">
        <v>203</v>
      </c>
      <c r="B78" s="10" t="s">
        <v>245</v>
      </c>
      <c r="C78" s="10" t="s">
        <v>175</v>
      </c>
      <c r="D78" s="11">
        <v>230500</v>
      </c>
      <c r="J78" s="10" t="s">
        <v>246</v>
      </c>
    </row>
    <row r="79" spans="1:10" x14ac:dyDescent="0.2">
      <c r="A79" s="12" t="s">
        <v>203</v>
      </c>
      <c r="B79" s="10" t="s">
        <v>135</v>
      </c>
      <c r="C79" s="10" t="s">
        <v>175</v>
      </c>
      <c r="D79" s="11">
        <v>230500</v>
      </c>
      <c r="J79" s="10" t="s">
        <v>247</v>
      </c>
    </row>
    <row r="80" spans="1:10" x14ac:dyDescent="0.2">
      <c r="A80" s="12" t="s">
        <v>203</v>
      </c>
      <c r="B80" s="10" t="s">
        <v>154</v>
      </c>
      <c r="C80" s="10" t="s">
        <v>175</v>
      </c>
      <c r="D80" s="11">
        <v>230500</v>
      </c>
      <c r="J80" s="10" t="s">
        <v>248</v>
      </c>
    </row>
    <row r="81" spans="1:10" x14ac:dyDescent="0.2">
      <c r="A81" s="12" t="s">
        <v>203</v>
      </c>
      <c r="B81" s="10" t="s">
        <v>144</v>
      </c>
      <c r="C81" s="10" t="s">
        <v>175</v>
      </c>
      <c r="D81" s="11">
        <v>230500</v>
      </c>
      <c r="J81" s="10" t="s">
        <v>249</v>
      </c>
    </row>
    <row r="82" spans="1:10" x14ac:dyDescent="0.2">
      <c r="A82" s="12" t="s">
        <v>203</v>
      </c>
      <c r="B82" s="10" t="s">
        <v>150</v>
      </c>
      <c r="C82" s="10" t="s">
        <v>175</v>
      </c>
      <c r="D82" s="11">
        <v>230500</v>
      </c>
      <c r="J82" s="10" t="s">
        <v>223</v>
      </c>
    </row>
    <row r="83" spans="1:10" x14ac:dyDescent="0.2">
      <c r="A83" s="12" t="s">
        <v>203</v>
      </c>
      <c r="B83" s="10" t="s">
        <v>250</v>
      </c>
      <c r="C83" s="10" t="s">
        <v>175</v>
      </c>
      <c r="D83" s="11">
        <v>230500</v>
      </c>
      <c r="J83" s="10" t="s">
        <v>219</v>
      </c>
    </row>
    <row r="84" spans="1:10" x14ac:dyDescent="0.2">
      <c r="A84" s="12" t="s">
        <v>203</v>
      </c>
      <c r="B84" s="10" t="s">
        <v>251</v>
      </c>
      <c r="C84" s="10" t="s">
        <v>175</v>
      </c>
      <c r="D84" s="11">
        <v>230500</v>
      </c>
      <c r="J84" s="10" t="s">
        <v>106</v>
      </c>
    </row>
    <row r="85" spans="1:10" x14ac:dyDescent="0.2">
      <c r="A85" s="12" t="s">
        <v>203</v>
      </c>
      <c r="B85" s="10" t="s">
        <v>252</v>
      </c>
      <c r="C85" s="10" t="s">
        <v>175</v>
      </c>
      <c r="D85" s="11">
        <v>230500</v>
      </c>
      <c r="J85" s="10" t="s">
        <v>222</v>
      </c>
    </row>
    <row r="86" spans="1:10" x14ac:dyDescent="0.2">
      <c r="A86" s="12" t="s">
        <v>203</v>
      </c>
      <c r="B86" s="10" t="s">
        <v>253</v>
      </c>
      <c r="C86" s="10" t="s">
        <v>175</v>
      </c>
      <c r="D86" s="11">
        <v>230500</v>
      </c>
      <c r="J86" s="10" t="s">
        <v>254</v>
      </c>
    </row>
    <row r="87" spans="1:10" x14ac:dyDescent="0.2">
      <c r="A87" s="12" t="s">
        <v>255</v>
      </c>
      <c r="B87" s="10" t="s">
        <v>256</v>
      </c>
      <c r="C87" s="10" t="s">
        <v>175</v>
      </c>
      <c r="D87" s="11">
        <v>230500</v>
      </c>
      <c r="J87" s="10" t="s">
        <v>257</v>
      </c>
    </row>
    <row r="88" spans="1:10" x14ac:dyDescent="0.2">
      <c r="A88" s="12" t="s">
        <v>255</v>
      </c>
      <c r="B88" s="10" t="s">
        <v>258</v>
      </c>
      <c r="C88" s="10" t="s">
        <v>175</v>
      </c>
      <c r="D88" s="11">
        <v>230500</v>
      </c>
      <c r="J88" s="10" t="s">
        <v>259</v>
      </c>
    </row>
    <row r="89" spans="1:10" x14ac:dyDescent="0.2">
      <c r="A89" s="12" t="s">
        <v>255</v>
      </c>
      <c r="B89" s="10" t="s">
        <v>260</v>
      </c>
      <c r="C89" s="10" t="s">
        <v>175</v>
      </c>
      <c r="D89" s="11">
        <v>230500</v>
      </c>
      <c r="J89" s="10" t="s">
        <v>261</v>
      </c>
    </row>
    <row r="90" spans="1:10" x14ac:dyDescent="0.2">
      <c r="A90" s="12" t="s">
        <v>255</v>
      </c>
      <c r="B90" s="10" t="s">
        <v>262</v>
      </c>
      <c r="C90" s="10" t="s">
        <v>175</v>
      </c>
      <c r="D90" s="11">
        <v>230500</v>
      </c>
      <c r="J90" s="10" t="s">
        <v>243</v>
      </c>
    </row>
    <row r="91" spans="1:10" x14ac:dyDescent="0.2">
      <c r="A91" s="12" t="s">
        <v>255</v>
      </c>
      <c r="B91" s="10" t="s">
        <v>263</v>
      </c>
      <c r="C91" s="10" t="s">
        <v>175</v>
      </c>
      <c r="D91" s="11">
        <v>230500</v>
      </c>
      <c r="J91" s="10" t="s">
        <v>250</v>
      </c>
    </row>
    <row r="92" spans="1:10" x14ac:dyDescent="0.2">
      <c r="A92" s="12" t="s">
        <v>255</v>
      </c>
      <c r="B92" s="10" t="s">
        <v>264</v>
      </c>
      <c r="C92" s="10" t="s">
        <v>175</v>
      </c>
      <c r="D92" s="11">
        <v>230500</v>
      </c>
      <c r="J92" s="10" t="s">
        <v>130</v>
      </c>
    </row>
    <row r="93" spans="1:10" x14ac:dyDescent="0.2">
      <c r="A93" s="12" t="s">
        <v>255</v>
      </c>
      <c r="B93" s="10" t="s">
        <v>265</v>
      </c>
      <c r="C93" s="10" t="s">
        <v>175</v>
      </c>
      <c r="D93" s="11">
        <v>230500</v>
      </c>
      <c r="J93" s="10" t="s">
        <v>266</v>
      </c>
    </row>
    <row r="94" spans="1:10" x14ac:dyDescent="0.2">
      <c r="A94" s="12" t="s">
        <v>255</v>
      </c>
      <c r="B94" s="10" t="s">
        <v>267</v>
      </c>
      <c r="C94" s="10" t="s">
        <v>175</v>
      </c>
      <c r="D94" s="11">
        <v>230500</v>
      </c>
      <c r="J94" s="10" t="s">
        <v>268</v>
      </c>
    </row>
    <row r="95" spans="1:10" x14ac:dyDescent="0.2">
      <c r="A95" s="12" t="s">
        <v>255</v>
      </c>
      <c r="B95" s="10" t="s">
        <v>211</v>
      </c>
      <c r="C95" s="10" t="s">
        <v>175</v>
      </c>
      <c r="D95" s="11">
        <v>230500</v>
      </c>
      <c r="J95" s="10" t="s">
        <v>143</v>
      </c>
    </row>
    <row r="96" spans="1:10" x14ac:dyDescent="0.2">
      <c r="A96" s="12" t="s">
        <v>255</v>
      </c>
      <c r="B96" s="10" t="s">
        <v>269</v>
      </c>
      <c r="C96" s="10" t="s">
        <v>175</v>
      </c>
      <c r="D96" s="11">
        <v>230500</v>
      </c>
      <c r="J96" s="10" t="s">
        <v>145</v>
      </c>
    </row>
    <row r="97" spans="1:10" x14ac:dyDescent="0.2">
      <c r="A97" s="12" t="s">
        <v>255</v>
      </c>
      <c r="B97" s="10" t="s">
        <v>270</v>
      </c>
      <c r="C97" s="10" t="s">
        <v>175</v>
      </c>
      <c r="D97" s="11">
        <v>230500</v>
      </c>
      <c r="J97" s="10" t="s">
        <v>263</v>
      </c>
    </row>
    <row r="98" spans="1:10" x14ac:dyDescent="0.2">
      <c r="A98" s="12" t="s">
        <v>255</v>
      </c>
      <c r="B98" s="10" t="s">
        <v>271</v>
      </c>
      <c r="C98" s="10" t="s">
        <v>175</v>
      </c>
      <c r="D98" s="11">
        <v>230500</v>
      </c>
      <c r="J98" s="10" t="s">
        <v>262</v>
      </c>
    </row>
    <row r="99" spans="1:10" x14ac:dyDescent="0.2">
      <c r="A99" s="12" t="s">
        <v>255</v>
      </c>
      <c r="B99" s="10" t="s">
        <v>272</v>
      </c>
      <c r="C99" s="10" t="s">
        <v>175</v>
      </c>
      <c r="D99" s="11">
        <v>230500</v>
      </c>
      <c r="J99" s="10" t="s">
        <v>273</v>
      </c>
    </row>
    <row r="100" spans="1:10" x14ac:dyDescent="0.2">
      <c r="A100" s="12" t="s">
        <v>255</v>
      </c>
      <c r="B100" s="10" t="s">
        <v>137</v>
      </c>
      <c r="C100" s="10" t="s">
        <v>175</v>
      </c>
      <c r="D100" s="11">
        <v>230500</v>
      </c>
      <c r="J100" s="10" t="s">
        <v>260</v>
      </c>
    </row>
    <row r="101" spans="1:10" x14ac:dyDescent="0.2">
      <c r="A101" s="12" t="s">
        <v>255</v>
      </c>
      <c r="B101" s="10" t="s">
        <v>274</v>
      </c>
      <c r="C101" s="10" t="s">
        <v>175</v>
      </c>
      <c r="D101" s="11">
        <v>230500</v>
      </c>
      <c r="J101" s="10" t="s">
        <v>275</v>
      </c>
    </row>
    <row r="102" spans="1:10" x14ac:dyDescent="0.2">
      <c r="A102" s="12" t="s">
        <v>276</v>
      </c>
      <c r="B102" s="10" t="s">
        <v>268</v>
      </c>
      <c r="C102" s="10" t="s">
        <v>175</v>
      </c>
      <c r="D102" s="11">
        <v>230500</v>
      </c>
      <c r="J102" s="10" t="s">
        <v>229</v>
      </c>
    </row>
    <row r="103" spans="1:10" x14ac:dyDescent="0.2">
      <c r="A103" s="12" t="s">
        <v>276</v>
      </c>
      <c r="B103" s="10" t="s">
        <v>273</v>
      </c>
      <c r="C103" s="10" t="s">
        <v>175</v>
      </c>
      <c r="D103" s="11">
        <v>230500</v>
      </c>
      <c r="J103" s="10" t="s">
        <v>277</v>
      </c>
    </row>
    <row r="104" spans="1:10" x14ac:dyDescent="0.2">
      <c r="A104" s="12" t="s">
        <v>276</v>
      </c>
      <c r="B104" s="10" t="s">
        <v>133</v>
      </c>
      <c r="C104" s="10" t="s">
        <v>175</v>
      </c>
      <c r="D104" s="11">
        <v>230500</v>
      </c>
      <c r="J104" s="10" t="s">
        <v>270</v>
      </c>
    </row>
    <row r="105" spans="1:10" x14ac:dyDescent="0.2">
      <c r="A105" s="12" t="s">
        <v>276</v>
      </c>
      <c r="B105" s="10" t="s">
        <v>102</v>
      </c>
      <c r="C105" s="10" t="s">
        <v>175</v>
      </c>
      <c r="D105" s="11">
        <v>230500</v>
      </c>
      <c r="J105" s="10" t="s">
        <v>278</v>
      </c>
    </row>
    <row r="106" spans="1:10" x14ac:dyDescent="0.2">
      <c r="A106" s="12" t="s">
        <v>276</v>
      </c>
      <c r="B106" s="10" t="s">
        <v>123</v>
      </c>
      <c r="C106" s="10" t="s">
        <v>175</v>
      </c>
      <c r="D106" s="11">
        <v>230500</v>
      </c>
      <c r="J106" s="10" t="s">
        <v>279</v>
      </c>
    </row>
    <row r="107" spans="1:10" x14ac:dyDescent="0.2">
      <c r="A107" s="12" t="s">
        <v>276</v>
      </c>
      <c r="B107" s="10" t="s">
        <v>108</v>
      </c>
      <c r="C107" s="10" t="s">
        <v>175</v>
      </c>
      <c r="D107" s="11">
        <v>230500</v>
      </c>
      <c r="J107" s="10" t="s">
        <v>178</v>
      </c>
    </row>
    <row r="108" spans="1:10" x14ac:dyDescent="0.2">
      <c r="A108" s="12" t="s">
        <v>276</v>
      </c>
      <c r="B108" s="10" t="s">
        <v>275</v>
      </c>
      <c r="C108" s="10" t="s">
        <v>175</v>
      </c>
      <c r="D108" s="11">
        <v>230500</v>
      </c>
      <c r="J108" s="10" t="s">
        <v>280</v>
      </c>
    </row>
    <row r="109" spans="1:10" x14ac:dyDescent="0.2">
      <c r="A109" s="12" t="s">
        <v>276</v>
      </c>
      <c r="B109" s="10" t="s">
        <v>281</v>
      </c>
      <c r="C109" s="10" t="s">
        <v>175</v>
      </c>
      <c r="D109" s="11">
        <v>230500</v>
      </c>
      <c r="J109" s="10" t="s">
        <v>267</v>
      </c>
    </row>
    <row r="110" spans="1:10" x14ac:dyDescent="0.2">
      <c r="A110" s="12" t="s">
        <v>276</v>
      </c>
      <c r="B110" s="10" t="s">
        <v>282</v>
      </c>
      <c r="C110" s="10" t="s">
        <v>175</v>
      </c>
      <c r="D110" s="11">
        <v>230500</v>
      </c>
      <c r="J110" s="10" t="s">
        <v>283</v>
      </c>
    </row>
    <row r="111" spans="1:10" x14ac:dyDescent="0.2">
      <c r="A111" s="12" t="s">
        <v>276</v>
      </c>
      <c r="B111" s="10" t="s">
        <v>284</v>
      </c>
      <c r="C111" s="10" t="s">
        <v>175</v>
      </c>
      <c r="D111" s="11">
        <v>230500</v>
      </c>
      <c r="J111" s="10" t="s">
        <v>285</v>
      </c>
    </row>
    <row r="112" spans="1:10" x14ac:dyDescent="0.2">
      <c r="A112" s="12" t="s">
        <v>276</v>
      </c>
      <c r="B112" s="10" t="s">
        <v>226</v>
      </c>
      <c r="C112" s="10" t="s">
        <v>175</v>
      </c>
      <c r="D112" s="11">
        <v>230500</v>
      </c>
      <c r="J112" s="10" t="s">
        <v>172</v>
      </c>
    </row>
    <row r="113" spans="1:10" x14ac:dyDescent="0.2">
      <c r="A113" s="12" t="s">
        <v>276</v>
      </c>
      <c r="B113" s="10" t="s">
        <v>131</v>
      </c>
      <c r="C113" s="10" t="s">
        <v>175</v>
      </c>
      <c r="D113" s="11">
        <v>230500</v>
      </c>
      <c r="J113" s="10" t="s">
        <v>286</v>
      </c>
    </row>
    <row r="114" spans="1:10" x14ac:dyDescent="0.2">
      <c r="A114" s="12" t="s">
        <v>276</v>
      </c>
      <c r="B114" s="10" t="s">
        <v>287</v>
      </c>
      <c r="C114" s="10" t="s">
        <v>175</v>
      </c>
      <c r="D114" s="11">
        <v>230500</v>
      </c>
      <c r="J114" s="10" t="s">
        <v>274</v>
      </c>
    </row>
    <row r="115" spans="1:10" x14ac:dyDescent="0.2">
      <c r="A115" s="12" t="s">
        <v>276</v>
      </c>
      <c r="B115" s="10" t="s">
        <v>254</v>
      </c>
      <c r="C115" s="10" t="s">
        <v>175</v>
      </c>
      <c r="D115" s="11">
        <v>230500</v>
      </c>
      <c r="J115" s="10" t="s">
        <v>288</v>
      </c>
    </row>
    <row r="116" spans="1:10" x14ac:dyDescent="0.2">
      <c r="A116" s="12" t="s">
        <v>276</v>
      </c>
      <c r="B116" s="10" t="s">
        <v>278</v>
      </c>
      <c r="C116" s="10" t="s">
        <v>175</v>
      </c>
      <c r="D116" s="11">
        <v>230500</v>
      </c>
      <c r="J116" s="10" t="s">
        <v>289</v>
      </c>
    </row>
    <row r="117" spans="1:10" x14ac:dyDescent="0.2">
      <c r="A117" s="12" t="s">
        <v>276</v>
      </c>
      <c r="B117" s="10" t="s">
        <v>249</v>
      </c>
      <c r="C117" s="10" t="s">
        <v>175</v>
      </c>
      <c r="D117" s="11">
        <v>230500</v>
      </c>
      <c r="J117" s="10" t="s">
        <v>290</v>
      </c>
    </row>
    <row r="118" spans="1:10" x14ac:dyDescent="0.2">
      <c r="A118" s="12" t="s">
        <v>276</v>
      </c>
      <c r="B118" s="10" t="s">
        <v>283</v>
      </c>
      <c r="C118" s="10" t="s">
        <v>175</v>
      </c>
      <c r="D118" s="11">
        <v>230500</v>
      </c>
      <c r="J118" s="10" t="s">
        <v>291</v>
      </c>
    </row>
    <row r="119" spans="1:10" x14ac:dyDescent="0.2">
      <c r="A119" s="12" t="s">
        <v>276</v>
      </c>
      <c r="B119" s="10" t="s">
        <v>244</v>
      </c>
      <c r="C119" s="10" t="s">
        <v>175</v>
      </c>
      <c r="D119" s="11">
        <v>230500</v>
      </c>
      <c r="J119" s="10" t="s">
        <v>292</v>
      </c>
    </row>
    <row r="120" spans="1:10" x14ac:dyDescent="0.2">
      <c r="A120" s="12" t="s">
        <v>276</v>
      </c>
      <c r="B120" s="10" t="s">
        <v>207</v>
      </c>
      <c r="C120" s="10" t="s">
        <v>175</v>
      </c>
      <c r="D120" s="11">
        <v>230500</v>
      </c>
      <c r="J120" s="10" t="s">
        <v>293</v>
      </c>
    </row>
    <row r="121" spans="1:10" x14ac:dyDescent="0.2">
      <c r="A121" s="12" t="s">
        <v>276</v>
      </c>
      <c r="B121" s="10" t="s">
        <v>280</v>
      </c>
      <c r="C121" s="10" t="s">
        <v>175</v>
      </c>
      <c r="D121" s="11">
        <v>230500</v>
      </c>
      <c r="J121" s="10" t="s">
        <v>134</v>
      </c>
    </row>
    <row r="122" spans="1:10" x14ac:dyDescent="0.2">
      <c r="A122" s="12" t="s">
        <v>276</v>
      </c>
      <c r="B122" s="10" t="s">
        <v>294</v>
      </c>
      <c r="C122" s="10" t="s">
        <v>175</v>
      </c>
      <c r="D122" s="11">
        <v>230500</v>
      </c>
      <c r="J122" s="10" t="s">
        <v>295</v>
      </c>
    </row>
    <row r="123" spans="1:10" x14ac:dyDescent="0.2">
      <c r="A123" s="12" t="s">
        <v>276</v>
      </c>
      <c r="B123" s="10" t="s">
        <v>248</v>
      </c>
      <c r="C123" s="10" t="s">
        <v>175</v>
      </c>
      <c r="D123" s="11">
        <v>230500</v>
      </c>
      <c r="J123" s="10" t="s">
        <v>296</v>
      </c>
    </row>
    <row r="124" spans="1:10" x14ac:dyDescent="0.2">
      <c r="A124" s="12" t="s">
        <v>276</v>
      </c>
      <c r="B124" s="10" t="s">
        <v>277</v>
      </c>
      <c r="C124" s="10" t="s">
        <v>175</v>
      </c>
      <c r="D124" s="11">
        <v>230500</v>
      </c>
      <c r="J124" s="10" t="s">
        <v>166</v>
      </c>
    </row>
    <row r="125" spans="1:10" x14ac:dyDescent="0.2">
      <c r="A125" s="12" t="s">
        <v>276</v>
      </c>
      <c r="B125" s="10" t="s">
        <v>297</v>
      </c>
      <c r="C125" s="10" t="s">
        <v>175</v>
      </c>
      <c r="D125" s="11">
        <v>230500</v>
      </c>
      <c r="J125" s="10" t="s">
        <v>170</v>
      </c>
    </row>
    <row r="126" spans="1:10" x14ac:dyDescent="0.2">
      <c r="A126" s="12" t="s">
        <v>276</v>
      </c>
      <c r="B126" s="10" t="s">
        <v>298</v>
      </c>
      <c r="C126" s="10" t="s">
        <v>175</v>
      </c>
      <c r="D126" s="11">
        <v>230500</v>
      </c>
      <c r="J126" s="10" t="s">
        <v>299</v>
      </c>
    </row>
    <row r="127" spans="1:10" x14ac:dyDescent="0.2">
      <c r="A127" s="12" t="s">
        <v>276</v>
      </c>
      <c r="B127" s="10" t="s">
        <v>300</v>
      </c>
      <c r="C127" s="10" t="s">
        <v>175</v>
      </c>
      <c r="D127" s="11">
        <v>230500</v>
      </c>
      <c r="J127" s="10" t="s">
        <v>301</v>
      </c>
    </row>
    <row r="128" spans="1:10" x14ac:dyDescent="0.2">
      <c r="A128" s="12" t="s">
        <v>276</v>
      </c>
      <c r="B128" s="10" t="s">
        <v>302</v>
      </c>
      <c r="C128" s="10" t="s">
        <v>175</v>
      </c>
      <c r="D128" s="11">
        <v>230500</v>
      </c>
      <c r="J128" s="10" t="s">
        <v>132</v>
      </c>
    </row>
    <row r="129" spans="1:10" x14ac:dyDescent="0.2">
      <c r="A129" s="12" t="s">
        <v>276</v>
      </c>
      <c r="B129" s="10" t="s">
        <v>285</v>
      </c>
      <c r="C129" s="10" t="s">
        <v>175</v>
      </c>
      <c r="D129" s="11">
        <v>230500</v>
      </c>
      <c r="J129" s="10" t="s">
        <v>251</v>
      </c>
    </row>
    <row r="130" spans="1:10" x14ac:dyDescent="0.2">
      <c r="A130" s="12" t="s">
        <v>276</v>
      </c>
      <c r="B130" s="10" t="s">
        <v>185</v>
      </c>
      <c r="C130" s="10" t="s">
        <v>175</v>
      </c>
      <c r="D130" s="11">
        <v>230500</v>
      </c>
      <c r="J130" s="10" t="s">
        <v>303</v>
      </c>
    </row>
    <row r="131" spans="1:10" x14ac:dyDescent="0.2">
      <c r="A131" s="12" t="s">
        <v>276</v>
      </c>
      <c r="B131" s="10" t="s">
        <v>189</v>
      </c>
      <c r="C131" s="10" t="s">
        <v>175</v>
      </c>
      <c r="D131" s="11">
        <v>230500</v>
      </c>
      <c r="J131" s="10" t="s">
        <v>304</v>
      </c>
    </row>
    <row r="132" spans="1:10" x14ac:dyDescent="0.2">
      <c r="A132" s="12" t="s">
        <v>276</v>
      </c>
      <c r="B132" s="10" t="s">
        <v>139</v>
      </c>
      <c r="C132" s="10" t="s">
        <v>175</v>
      </c>
      <c r="D132" s="11">
        <v>230500</v>
      </c>
      <c r="J132" s="10" t="s">
        <v>305</v>
      </c>
    </row>
    <row r="133" spans="1:10" x14ac:dyDescent="0.2">
      <c r="A133" s="12" t="s">
        <v>276</v>
      </c>
      <c r="B133" s="10" t="s">
        <v>305</v>
      </c>
      <c r="C133" s="10" t="s">
        <v>175</v>
      </c>
      <c r="D133" s="11">
        <v>230500</v>
      </c>
      <c r="J133" s="10" t="s">
        <v>252</v>
      </c>
    </row>
    <row r="134" spans="1:10" x14ac:dyDescent="0.2">
      <c r="A134" s="12" t="s">
        <v>276</v>
      </c>
      <c r="B134" s="10" t="s">
        <v>306</v>
      </c>
      <c r="C134" s="10" t="s">
        <v>175</v>
      </c>
      <c r="D134" s="11">
        <v>230500</v>
      </c>
      <c r="J134" s="10" t="s">
        <v>136</v>
      </c>
    </row>
    <row r="135" spans="1:10" x14ac:dyDescent="0.2">
      <c r="A135" s="12" t="s">
        <v>276</v>
      </c>
      <c r="B135" s="10" t="s">
        <v>307</v>
      </c>
      <c r="C135" s="10" t="s">
        <v>175</v>
      </c>
      <c r="D135" s="11">
        <v>230500</v>
      </c>
      <c r="J135" s="10" t="s">
        <v>109</v>
      </c>
    </row>
    <row r="136" spans="1:10" x14ac:dyDescent="0.2">
      <c r="A136" s="12" t="s">
        <v>276</v>
      </c>
      <c r="B136" s="10" t="s">
        <v>308</v>
      </c>
      <c r="C136" s="10" t="s">
        <v>175</v>
      </c>
      <c r="D136" s="11">
        <v>230500</v>
      </c>
      <c r="J136" s="10" t="s">
        <v>309</v>
      </c>
    </row>
    <row r="137" spans="1:10" x14ac:dyDescent="0.2">
      <c r="A137" s="12" t="s">
        <v>276</v>
      </c>
      <c r="B137" s="10" t="s">
        <v>212</v>
      </c>
      <c r="C137" s="10" t="s">
        <v>175</v>
      </c>
      <c r="D137" s="11">
        <v>230500</v>
      </c>
      <c r="J137" s="10" t="s">
        <v>310</v>
      </c>
    </row>
    <row r="138" spans="1:10" x14ac:dyDescent="0.2">
      <c r="A138" s="12" t="s">
        <v>276</v>
      </c>
      <c r="B138" s="10" t="s">
        <v>213</v>
      </c>
      <c r="C138" s="10" t="s">
        <v>175</v>
      </c>
      <c r="D138" s="11">
        <v>230500</v>
      </c>
      <c r="J138" s="10" t="s">
        <v>138</v>
      </c>
    </row>
    <row r="139" spans="1:10" x14ac:dyDescent="0.2">
      <c r="A139" s="12" t="s">
        <v>276</v>
      </c>
      <c r="B139" s="10" t="s">
        <v>246</v>
      </c>
      <c r="C139" s="10" t="s">
        <v>175</v>
      </c>
      <c r="D139" s="11">
        <v>230500</v>
      </c>
      <c r="J139" s="10" t="s">
        <v>253</v>
      </c>
    </row>
    <row r="140" spans="1:10" x14ac:dyDescent="0.2">
      <c r="A140" s="12" t="s">
        <v>276</v>
      </c>
      <c r="B140" s="10" t="s">
        <v>311</v>
      </c>
      <c r="C140" s="10" t="s">
        <v>175</v>
      </c>
      <c r="D140" s="11">
        <v>230500</v>
      </c>
      <c r="J140" s="10" t="s">
        <v>312</v>
      </c>
    </row>
    <row r="141" spans="1:10" x14ac:dyDescent="0.2">
      <c r="A141" s="12" t="s">
        <v>276</v>
      </c>
      <c r="B141" s="10" t="s">
        <v>313</v>
      </c>
      <c r="C141" s="10" t="s">
        <v>175</v>
      </c>
      <c r="D141" s="11">
        <v>230500</v>
      </c>
      <c r="J141" s="10" t="s">
        <v>314</v>
      </c>
    </row>
    <row r="142" spans="1:10" x14ac:dyDescent="0.2">
      <c r="A142" s="12" t="s">
        <v>276</v>
      </c>
      <c r="B142" s="10" t="s">
        <v>266</v>
      </c>
      <c r="C142" s="10" t="s">
        <v>175</v>
      </c>
      <c r="D142" s="11">
        <v>230500</v>
      </c>
      <c r="J142" s="10" t="s">
        <v>168</v>
      </c>
    </row>
    <row r="143" spans="1:10" x14ac:dyDescent="0.2">
      <c r="A143" s="12" t="s">
        <v>276</v>
      </c>
      <c r="B143" s="10" t="s">
        <v>233</v>
      </c>
      <c r="C143" s="10" t="s">
        <v>175</v>
      </c>
      <c r="D143" s="11">
        <v>230500</v>
      </c>
      <c r="J143" s="10" t="s">
        <v>315</v>
      </c>
    </row>
    <row r="144" spans="1:10" x14ac:dyDescent="0.2">
      <c r="A144" s="12" t="s">
        <v>276</v>
      </c>
      <c r="B144" s="10" t="s">
        <v>237</v>
      </c>
      <c r="C144" s="10" t="s">
        <v>175</v>
      </c>
      <c r="D144" s="11">
        <v>230500</v>
      </c>
      <c r="J144" s="10" t="s">
        <v>188</v>
      </c>
    </row>
    <row r="145" spans="1:10" x14ac:dyDescent="0.2">
      <c r="A145" s="12" t="s">
        <v>276</v>
      </c>
      <c r="B145" s="10" t="s">
        <v>167</v>
      </c>
      <c r="C145" s="10" t="s">
        <v>175</v>
      </c>
      <c r="D145" s="11">
        <v>230500</v>
      </c>
      <c r="J145" s="10" t="s">
        <v>157</v>
      </c>
    </row>
    <row r="146" spans="1:10" x14ac:dyDescent="0.2">
      <c r="A146" s="12" t="s">
        <v>276</v>
      </c>
      <c r="B146" s="10" t="s">
        <v>146</v>
      </c>
      <c r="C146" s="10" t="s">
        <v>175</v>
      </c>
      <c r="D146" s="11">
        <v>230500</v>
      </c>
      <c r="J146" s="10" t="s">
        <v>287</v>
      </c>
    </row>
    <row r="147" spans="1:10" x14ac:dyDescent="0.2">
      <c r="A147" s="12" t="s">
        <v>276</v>
      </c>
      <c r="B147" s="10" t="s">
        <v>148</v>
      </c>
      <c r="C147" s="10" t="s">
        <v>175</v>
      </c>
      <c r="D147" s="11">
        <v>230500</v>
      </c>
      <c r="J147" s="10" t="s">
        <v>217</v>
      </c>
    </row>
    <row r="148" spans="1:10" x14ac:dyDescent="0.2">
      <c r="A148" s="12" t="s">
        <v>276</v>
      </c>
      <c r="B148" s="10" t="s">
        <v>316</v>
      </c>
      <c r="C148" s="10" t="s">
        <v>175</v>
      </c>
      <c r="D148" s="11">
        <v>230500</v>
      </c>
      <c r="J148" s="10" t="s">
        <v>190</v>
      </c>
    </row>
    <row r="149" spans="1:10" x14ac:dyDescent="0.2">
      <c r="A149" s="12" t="s">
        <v>276</v>
      </c>
      <c r="B149" s="10" t="s">
        <v>160</v>
      </c>
      <c r="C149" s="10" t="s">
        <v>175</v>
      </c>
      <c r="D149" s="11">
        <v>230500</v>
      </c>
      <c r="J149" s="10" t="s">
        <v>192</v>
      </c>
    </row>
    <row r="150" spans="1:10" x14ac:dyDescent="0.2">
      <c r="A150" s="12" t="s">
        <v>276</v>
      </c>
      <c r="B150" s="10" t="s">
        <v>317</v>
      </c>
      <c r="C150" s="10" t="s">
        <v>175</v>
      </c>
      <c r="D150" s="11">
        <v>230500</v>
      </c>
      <c r="J150" s="10" t="s">
        <v>241</v>
      </c>
    </row>
    <row r="151" spans="1:10" x14ac:dyDescent="0.2">
      <c r="A151" s="12" t="s">
        <v>276</v>
      </c>
      <c r="B151" s="10" t="s">
        <v>318</v>
      </c>
      <c r="C151" s="10" t="s">
        <v>175</v>
      </c>
      <c r="D151" s="11">
        <v>230500</v>
      </c>
      <c r="J151" s="10" t="s">
        <v>319</v>
      </c>
    </row>
    <row r="152" spans="1:10" x14ac:dyDescent="0.2">
      <c r="A152" s="12" t="s">
        <v>276</v>
      </c>
      <c r="B152" s="10" t="s">
        <v>235</v>
      </c>
      <c r="C152" s="10" t="s">
        <v>175</v>
      </c>
      <c r="D152" s="11">
        <v>230500</v>
      </c>
      <c r="J152" s="10" t="s">
        <v>320</v>
      </c>
    </row>
    <row r="153" spans="1:10" x14ac:dyDescent="0.2">
      <c r="A153" s="12" t="s">
        <v>276</v>
      </c>
      <c r="B153" s="10" t="s">
        <v>301</v>
      </c>
      <c r="C153" s="10" t="s">
        <v>175</v>
      </c>
      <c r="D153" s="11">
        <v>230500</v>
      </c>
      <c r="J153" s="10" t="s">
        <v>112</v>
      </c>
    </row>
    <row r="154" spans="1:10" x14ac:dyDescent="0.2">
      <c r="A154" s="12" t="s">
        <v>276</v>
      </c>
      <c r="B154" s="10" t="s">
        <v>310</v>
      </c>
      <c r="C154" s="10" t="s">
        <v>175</v>
      </c>
      <c r="D154" s="11">
        <v>230500</v>
      </c>
      <c r="J154" s="10" t="s">
        <v>317</v>
      </c>
    </row>
    <row r="155" spans="1:10" x14ac:dyDescent="0.2">
      <c r="A155" s="12" t="s">
        <v>276</v>
      </c>
      <c r="B155" s="10" t="s">
        <v>309</v>
      </c>
      <c r="C155" s="10" t="s">
        <v>175</v>
      </c>
      <c r="D155" s="11">
        <v>230500</v>
      </c>
      <c r="J155" s="10" t="s">
        <v>103</v>
      </c>
    </row>
    <row r="156" spans="1:10" x14ac:dyDescent="0.2">
      <c r="A156" s="12" t="s">
        <v>276</v>
      </c>
      <c r="B156" s="10" t="s">
        <v>321</v>
      </c>
      <c r="C156" s="10" t="s">
        <v>175</v>
      </c>
      <c r="D156" s="11">
        <v>230500</v>
      </c>
      <c r="J156" s="10" t="s">
        <v>313</v>
      </c>
    </row>
    <row r="157" spans="1:10" x14ac:dyDescent="0.2">
      <c r="A157" s="12" t="s">
        <v>276</v>
      </c>
      <c r="B157" s="10" t="s">
        <v>286</v>
      </c>
      <c r="C157" s="10" t="s">
        <v>175</v>
      </c>
      <c r="D157" s="11">
        <v>230500</v>
      </c>
      <c r="J157" s="10" t="s">
        <v>264</v>
      </c>
    </row>
    <row r="158" spans="1:10" x14ac:dyDescent="0.2">
      <c r="A158" s="12" t="s">
        <v>276</v>
      </c>
      <c r="B158" s="10" t="s">
        <v>292</v>
      </c>
      <c r="C158" s="10" t="s">
        <v>175</v>
      </c>
      <c r="D158" s="11">
        <v>230500</v>
      </c>
      <c r="J158" s="10" t="s">
        <v>201</v>
      </c>
    </row>
    <row r="159" spans="1:10" x14ac:dyDescent="0.2">
      <c r="A159" s="12" t="s">
        <v>276</v>
      </c>
      <c r="B159" s="10" t="s">
        <v>291</v>
      </c>
      <c r="C159" s="10" t="s">
        <v>175</v>
      </c>
      <c r="D159" s="11">
        <v>230500</v>
      </c>
      <c r="J159" s="10" t="s">
        <v>159</v>
      </c>
    </row>
    <row r="160" spans="1:10" x14ac:dyDescent="0.2">
      <c r="A160" s="12" t="s">
        <v>276</v>
      </c>
      <c r="B160" s="10" t="s">
        <v>322</v>
      </c>
      <c r="C160" s="10" t="s">
        <v>175</v>
      </c>
      <c r="D160" s="11">
        <v>230500</v>
      </c>
      <c r="J160" s="10" t="s">
        <v>124</v>
      </c>
    </row>
    <row r="161" spans="1:10" x14ac:dyDescent="0.2">
      <c r="A161" s="12" t="s">
        <v>276</v>
      </c>
      <c r="B161" s="10" t="s">
        <v>293</v>
      </c>
      <c r="C161" s="10" t="s">
        <v>175</v>
      </c>
      <c r="D161" s="11">
        <v>230500</v>
      </c>
      <c r="J161" s="10" t="s">
        <v>245</v>
      </c>
    </row>
    <row r="162" spans="1:10" x14ac:dyDescent="0.2">
      <c r="A162" s="12" t="s">
        <v>276</v>
      </c>
      <c r="B162" s="10" t="s">
        <v>323</v>
      </c>
      <c r="C162" s="10" t="s">
        <v>175</v>
      </c>
      <c r="D162" s="11">
        <v>230500</v>
      </c>
      <c r="J162" s="10" t="s">
        <v>193</v>
      </c>
    </row>
    <row r="163" spans="1:10" x14ac:dyDescent="0.2">
      <c r="A163" s="12" t="s">
        <v>276</v>
      </c>
      <c r="B163" s="10" t="s">
        <v>324</v>
      </c>
      <c r="C163" s="10" t="s">
        <v>175</v>
      </c>
      <c r="D163" s="11">
        <v>230500</v>
      </c>
      <c r="J163" s="10" t="s">
        <v>325</v>
      </c>
    </row>
    <row r="164" spans="1:10" x14ac:dyDescent="0.2">
      <c r="A164" s="12" t="s">
        <v>326</v>
      </c>
      <c r="B164" s="10" t="s">
        <v>120</v>
      </c>
      <c r="C164" s="10" t="s">
        <v>327</v>
      </c>
      <c r="D164" s="11">
        <v>320500</v>
      </c>
      <c r="J164" s="10" t="s">
        <v>328</v>
      </c>
    </row>
    <row r="165" spans="1:10" x14ac:dyDescent="0.2">
      <c r="A165" s="12" t="s">
        <v>326</v>
      </c>
      <c r="B165" s="10" t="s">
        <v>329</v>
      </c>
      <c r="C165" s="10" t="s">
        <v>327</v>
      </c>
      <c r="D165" s="11">
        <v>320500</v>
      </c>
      <c r="J165" s="10" t="s">
        <v>127</v>
      </c>
    </row>
    <row r="166" spans="1:10" x14ac:dyDescent="0.2">
      <c r="A166" s="12" t="s">
        <v>326</v>
      </c>
      <c r="B166" s="10" t="s">
        <v>330</v>
      </c>
      <c r="C166" s="10" t="s">
        <v>327</v>
      </c>
      <c r="D166" s="11">
        <v>320500</v>
      </c>
      <c r="J166" s="10" t="s">
        <v>195</v>
      </c>
    </row>
    <row r="167" spans="1:10" x14ac:dyDescent="0.2">
      <c r="A167" s="12" t="s">
        <v>326</v>
      </c>
      <c r="B167" s="10" t="s">
        <v>220</v>
      </c>
      <c r="C167" s="10" t="s">
        <v>327</v>
      </c>
      <c r="D167" s="11">
        <v>320500</v>
      </c>
      <c r="J167" s="10" t="s">
        <v>316</v>
      </c>
    </row>
    <row r="168" spans="1:10" x14ac:dyDescent="0.2">
      <c r="A168" s="12" t="s">
        <v>326</v>
      </c>
      <c r="B168" s="10" t="s">
        <v>261</v>
      </c>
      <c r="C168" s="10" t="s">
        <v>327</v>
      </c>
      <c r="D168" s="11">
        <v>320500</v>
      </c>
      <c r="J168" s="10" t="s">
        <v>318</v>
      </c>
    </row>
    <row r="169" spans="1:10" x14ac:dyDescent="0.2">
      <c r="A169" s="12" t="s">
        <v>326</v>
      </c>
      <c r="B169" s="10" t="s">
        <v>194</v>
      </c>
      <c r="C169" s="10" t="s">
        <v>327</v>
      </c>
      <c r="D169" s="11">
        <v>320500</v>
      </c>
      <c r="J169" s="10" t="s">
        <v>208</v>
      </c>
    </row>
    <row r="170" spans="1:10" x14ac:dyDescent="0.2">
      <c r="A170" s="12" t="s">
        <v>326</v>
      </c>
      <c r="B170" s="10" t="s">
        <v>331</v>
      </c>
      <c r="C170" s="10" t="s">
        <v>327</v>
      </c>
      <c r="D170" s="11">
        <v>320500</v>
      </c>
      <c r="J170" s="10" t="s">
        <v>265</v>
      </c>
    </row>
    <row r="171" spans="1:10" x14ac:dyDescent="0.2">
      <c r="A171" s="12" t="s">
        <v>326</v>
      </c>
      <c r="B171" s="10" t="s">
        <v>191</v>
      </c>
      <c r="C171" s="10" t="s">
        <v>327</v>
      </c>
      <c r="D171" s="11">
        <v>320500</v>
      </c>
      <c r="J171" s="10" t="s">
        <v>115</v>
      </c>
    </row>
    <row r="172" spans="1:10" x14ac:dyDescent="0.2">
      <c r="A172" s="12" t="s">
        <v>326</v>
      </c>
      <c r="B172" s="10" t="s">
        <v>325</v>
      </c>
      <c r="C172" s="10" t="s">
        <v>327</v>
      </c>
      <c r="D172" s="11">
        <v>320500</v>
      </c>
      <c r="J172" s="10" t="s">
        <v>332</v>
      </c>
    </row>
    <row r="173" spans="1:10" x14ac:dyDescent="0.2">
      <c r="A173" s="12" t="s">
        <v>326</v>
      </c>
      <c r="B173" s="10" t="s">
        <v>230</v>
      </c>
      <c r="C173" s="10" t="s">
        <v>327</v>
      </c>
      <c r="D173" s="11">
        <v>320500</v>
      </c>
      <c r="J173" s="10" t="s">
        <v>333</v>
      </c>
    </row>
    <row r="174" spans="1:10" x14ac:dyDescent="0.2">
      <c r="A174" s="12" t="s">
        <v>326</v>
      </c>
      <c r="B174" s="10" t="s">
        <v>238</v>
      </c>
      <c r="C174" s="10" t="s">
        <v>327</v>
      </c>
      <c r="D174" s="11">
        <v>320500</v>
      </c>
      <c r="J174" s="10" t="s">
        <v>322</v>
      </c>
    </row>
    <row r="175" spans="1:10" x14ac:dyDescent="0.2">
      <c r="A175" s="12" t="s">
        <v>326</v>
      </c>
      <c r="B175" s="10" t="s">
        <v>163</v>
      </c>
      <c r="C175" s="10" t="s">
        <v>327</v>
      </c>
      <c r="D175" s="11">
        <v>320500</v>
      </c>
      <c r="J175" s="10" t="s">
        <v>324</v>
      </c>
    </row>
    <row r="176" spans="1:10" x14ac:dyDescent="0.2">
      <c r="A176" s="12" t="s">
        <v>326</v>
      </c>
      <c r="B176" s="10" t="s">
        <v>328</v>
      </c>
      <c r="C176" s="10" t="s">
        <v>327</v>
      </c>
      <c r="D176" s="11">
        <v>320500</v>
      </c>
      <c r="J176" s="10" t="s">
        <v>334</v>
      </c>
    </row>
    <row r="177" spans="1:10" x14ac:dyDescent="0.2">
      <c r="A177" s="12" t="s">
        <v>326</v>
      </c>
      <c r="B177" s="10" t="s">
        <v>158</v>
      </c>
      <c r="C177" s="10" t="s">
        <v>327</v>
      </c>
      <c r="D177" s="11">
        <v>320500</v>
      </c>
      <c r="J177" s="10" t="s">
        <v>232</v>
      </c>
    </row>
    <row r="178" spans="1:10" x14ac:dyDescent="0.2">
      <c r="A178" s="12" t="s">
        <v>335</v>
      </c>
      <c r="B178" s="10" t="s">
        <v>126</v>
      </c>
      <c r="C178" s="10" t="s">
        <v>327</v>
      </c>
      <c r="D178" s="11">
        <v>320500</v>
      </c>
      <c r="J178" s="10" t="s">
        <v>234</v>
      </c>
    </row>
    <row r="179" spans="1:10" x14ac:dyDescent="0.2">
      <c r="A179" s="12" t="s">
        <v>335</v>
      </c>
      <c r="B179" s="10" t="s">
        <v>105</v>
      </c>
      <c r="C179" s="10" t="s">
        <v>327</v>
      </c>
      <c r="D179" s="11">
        <v>320500</v>
      </c>
      <c r="J179" s="10" t="s">
        <v>231</v>
      </c>
    </row>
    <row r="180" spans="1:10" x14ac:dyDescent="0.2">
      <c r="A180" s="12" t="s">
        <v>335</v>
      </c>
      <c r="B180" s="10" t="s">
        <v>111</v>
      </c>
      <c r="C180" s="10" t="s">
        <v>327</v>
      </c>
      <c r="D180" s="11">
        <v>320500</v>
      </c>
      <c r="J180" s="10" t="s">
        <v>227</v>
      </c>
    </row>
    <row r="181" spans="1:10" x14ac:dyDescent="0.2">
      <c r="A181" s="12" t="s">
        <v>335</v>
      </c>
      <c r="B181" s="10" t="s">
        <v>336</v>
      </c>
      <c r="C181" s="10" t="s">
        <v>327</v>
      </c>
      <c r="D181" s="11">
        <v>320500</v>
      </c>
      <c r="J181" s="10" t="s">
        <v>180</v>
      </c>
    </row>
    <row r="182" spans="1:10" x14ac:dyDescent="0.2">
      <c r="A182" s="12" t="s">
        <v>335</v>
      </c>
      <c r="B182" s="10" t="s">
        <v>221</v>
      </c>
      <c r="C182" s="10" t="s">
        <v>327</v>
      </c>
      <c r="D182" s="11">
        <v>320500</v>
      </c>
      <c r="J182" s="10" t="s">
        <v>294</v>
      </c>
    </row>
    <row r="183" spans="1:10" x14ac:dyDescent="0.2">
      <c r="A183" s="12" t="s">
        <v>335</v>
      </c>
      <c r="B183" s="10" t="s">
        <v>228</v>
      </c>
      <c r="C183" s="10" t="s">
        <v>327</v>
      </c>
      <c r="D183" s="11">
        <v>320500</v>
      </c>
      <c r="J183" s="10" t="s">
        <v>337</v>
      </c>
    </row>
    <row r="184" spans="1:10" x14ac:dyDescent="0.2">
      <c r="A184" s="12" t="s">
        <v>335</v>
      </c>
      <c r="B184" s="10" t="s">
        <v>225</v>
      </c>
      <c r="C184" s="10" t="s">
        <v>327</v>
      </c>
      <c r="D184" s="11">
        <v>320500</v>
      </c>
      <c r="J184" s="10" t="s">
        <v>269</v>
      </c>
    </row>
    <row r="185" spans="1:10" x14ac:dyDescent="0.2">
      <c r="A185" s="12" t="s">
        <v>335</v>
      </c>
      <c r="B185" s="10" t="s">
        <v>247</v>
      </c>
      <c r="C185" s="10" t="s">
        <v>327</v>
      </c>
      <c r="D185" s="11">
        <v>320500</v>
      </c>
      <c r="J185" s="10" t="s">
        <v>338</v>
      </c>
    </row>
    <row r="186" spans="1:10" x14ac:dyDescent="0.2">
      <c r="A186" s="12" t="s">
        <v>335</v>
      </c>
      <c r="B186" s="10" t="s">
        <v>179</v>
      </c>
      <c r="C186" s="10" t="s">
        <v>327</v>
      </c>
      <c r="D186" s="11">
        <v>320500</v>
      </c>
      <c r="J186" s="10" t="s">
        <v>321</v>
      </c>
    </row>
    <row r="187" spans="1:10" x14ac:dyDescent="0.2">
      <c r="A187" s="12" t="s">
        <v>335</v>
      </c>
      <c r="B187" s="10" t="s">
        <v>240</v>
      </c>
      <c r="C187" s="10" t="s">
        <v>327</v>
      </c>
      <c r="D187" s="11">
        <v>320500</v>
      </c>
      <c r="J187" s="10" t="s">
        <v>339</v>
      </c>
    </row>
    <row r="188" spans="1:10" x14ac:dyDescent="0.2">
      <c r="A188" s="12" t="s">
        <v>335</v>
      </c>
      <c r="B188" s="10" t="s">
        <v>176</v>
      </c>
      <c r="C188" s="10" t="s">
        <v>327</v>
      </c>
      <c r="D188" s="11">
        <v>320500</v>
      </c>
      <c r="J188" s="10" t="s">
        <v>340</v>
      </c>
    </row>
    <row r="189" spans="1:10" x14ac:dyDescent="0.2">
      <c r="A189" s="12" t="s">
        <v>335</v>
      </c>
      <c r="B189" s="10" t="s">
        <v>242</v>
      </c>
      <c r="C189" s="10" t="s">
        <v>327</v>
      </c>
      <c r="D189" s="11">
        <v>320500</v>
      </c>
      <c r="J189" s="10" t="s">
        <v>151</v>
      </c>
    </row>
    <row r="190" spans="1:10" x14ac:dyDescent="0.2">
      <c r="A190" s="12" t="s">
        <v>335</v>
      </c>
      <c r="B190" s="10" t="s">
        <v>257</v>
      </c>
      <c r="C190" s="10" t="s">
        <v>327</v>
      </c>
      <c r="D190" s="11">
        <v>320500</v>
      </c>
      <c r="J190" s="10" t="s">
        <v>306</v>
      </c>
    </row>
    <row r="191" spans="1:10" x14ac:dyDescent="0.2">
      <c r="A191" s="12" t="s">
        <v>335</v>
      </c>
      <c r="B191" s="10" t="s">
        <v>259</v>
      </c>
      <c r="C191" s="10" t="s">
        <v>327</v>
      </c>
      <c r="D191" s="11">
        <v>320500</v>
      </c>
      <c r="J191" s="10" t="s">
        <v>307</v>
      </c>
    </row>
    <row r="192" spans="1:10" x14ac:dyDescent="0.2">
      <c r="A192" s="12" t="s">
        <v>335</v>
      </c>
      <c r="B192" s="10" t="s">
        <v>279</v>
      </c>
      <c r="C192" s="10" t="s">
        <v>327</v>
      </c>
      <c r="D192" s="11">
        <v>320500</v>
      </c>
      <c r="J192" s="10" t="s">
        <v>182</v>
      </c>
    </row>
    <row r="193" spans="1:10" x14ac:dyDescent="0.2">
      <c r="A193" s="12" t="s">
        <v>335</v>
      </c>
      <c r="B193" s="10" t="s">
        <v>196</v>
      </c>
      <c r="C193" s="10" t="s">
        <v>327</v>
      </c>
      <c r="D193" s="11">
        <v>320500</v>
      </c>
      <c r="J193" s="10" t="s">
        <v>341</v>
      </c>
    </row>
    <row r="194" spans="1:10" x14ac:dyDescent="0.2">
      <c r="A194" s="12" t="s">
        <v>335</v>
      </c>
      <c r="B194" s="10" t="s">
        <v>198</v>
      </c>
      <c r="C194" s="10" t="s">
        <v>327</v>
      </c>
      <c r="D194" s="11">
        <v>320500</v>
      </c>
      <c r="J194" s="10" t="s">
        <v>300</v>
      </c>
    </row>
    <row r="195" spans="1:10" x14ac:dyDescent="0.2">
      <c r="A195" s="12" t="s">
        <v>335</v>
      </c>
      <c r="B195" s="10" t="s">
        <v>200</v>
      </c>
      <c r="C195" s="10" t="s">
        <v>327</v>
      </c>
      <c r="D195" s="11">
        <v>320500</v>
      </c>
      <c r="J195" s="10" t="s">
        <v>302</v>
      </c>
    </row>
    <row r="196" spans="1:10" x14ac:dyDescent="0.2">
      <c r="A196" s="12" t="s">
        <v>335</v>
      </c>
      <c r="B196" s="10" t="s">
        <v>337</v>
      </c>
      <c r="C196" s="10" t="s">
        <v>327</v>
      </c>
      <c r="D196" s="11">
        <v>320500</v>
      </c>
      <c r="J196" s="10" t="s">
        <v>153</v>
      </c>
    </row>
    <row r="197" spans="1:10" x14ac:dyDescent="0.2">
      <c r="A197" s="12" t="s">
        <v>335</v>
      </c>
      <c r="B197" s="10" t="s">
        <v>342</v>
      </c>
      <c r="C197" s="10" t="s">
        <v>327</v>
      </c>
      <c r="D197" s="11">
        <v>320500</v>
      </c>
      <c r="J197" s="10" t="s">
        <v>343</v>
      </c>
    </row>
    <row r="198" spans="1:10" x14ac:dyDescent="0.2">
      <c r="A198" s="12" t="s">
        <v>335</v>
      </c>
      <c r="B198" s="10" t="s">
        <v>340</v>
      </c>
      <c r="C198" s="10" t="s">
        <v>327</v>
      </c>
      <c r="D198" s="11">
        <v>320500</v>
      </c>
      <c r="J198" s="10" t="s">
        <v>344</v>
      </c>
    </row>
    <row r="199" spans="1:10" x14ac:dyDescent="0.2">
      <c r="A199" s="12" t="s">
        <v>335</v>
      </c>
      <c r="B199" s="10" t="s">
        <v>214</v>
      </c>
      <c r="C199" s="10" t="s">
        <v>327</v>
      </c>
      <c r="D199" s="11">
        <v>320500</v>
      </c>
      <c r="J199" s="10" t="s">
        <v>331</v>
      </c>
    </row>
    <row r="200" spans="1:10" x14ac:dyDescent="0.2">
      <c r="A200" s="12" t="s">
        <v>335</v>
      </c>
      <c r="B200" s="10" t="s">
        <v>345</v>
      </c>
      <c r="C200" s="10" t="s">
        <v>327</v>
      </c>
      <c r="D200" s="11">
        <v>320500</v>
      </c>
      <c r="J200" s="10" t="s">
        <v>346</v>
      </c>
    </row>
    <row r="201" spans="1:10" x14ac:dyDescent="0.2">
      <c r="A201" s="12" t="s">
        <v>335</v>
      </c>
      <c r="B201" s="10" t="s">
        <v>344</v>
      </c>
      <c r="C201" s="10" t="s">
        <v>327</v>
      </c>
      <c r="D201" s="11">
        <v>320500</v>
      </c>
      <c r="J201" s="10" t="s">
        <v>298</v>
      </c>
    </row>
    <row r="202" spans="1:10" x14ac:dyDescent="0.2">
      <c r="A202" s="12" t="s">
        <v>335</v>
      </c>
      <c r="B202" s="10" t="s">
        <v>346</v>
      </c>
      <c r="C202" s="10" t="s">
        <v>327</v>
      </c>
      <c r="D202" s="11">
        <v>320500</v>
      </c>
      <c r="J202" s="10" t="s">
        <v>297</v>
      </c>
    </row>
    <row r="203" spans="1:10" x14ac:dyDescent="0.2">
      <c r="A203" s="12" t="s">
        <v>335</v>
      </c>
      <c r="B203" s="10" t="s">
        <v>339</v>
      </c>
      <c r="C203" s="10" t="s">
        <v>327</v>
      </c>
      <c r="D203" s="11">
        <v>320500</v>
      </c>
      <c r="J203" s="10" t="s">
        <v>271</v>
      </c>
    </row>
    <row r="204" spans="1:10" x14ac:dyDescent="0.2">
      <c r="A204" s="12" t="s">
        <v>335</v>
      </c>
      <c r="B204" s="10" t="s">
        <v>224</v>
      </c>
      <c r="C204" s="10" t="s">
        <v>327</v>
      </c>
      <c r="D204" s="11">
        <v>320500</v>
      </c>
      <c r="J204" s="10" t="s">
        <v>118</v>
      </c>
    </row>
    <row r="205" spans="1:10" x14ac:dyDescent="0.2">
      <c r="A205" s="12" t="s">
        <v>335</v>
      </c>
      <c r="B205" s="10" t="s">
        <v>338</v>
      </c>
      <c r="C205" s="10" t="s">
        <v>327</v>
      </c>
      <c r="D205" s="11">
        <v>320500</v>
      </c>
      <c r="J205" s="10" t="s">
        <v>308</v>
      </c>
    </row>
    <row r="206" spans="1:10" x14ac:dyDescent="0.2">
      <c r="A206" s="12" t="s">
        <v>335</v>
      </c>
      <c r="B206" s="10" t="s">
        <v>343</v>
      </c>
      <c r="C206" s="10" t="s">
        <v>327</v>
      </c>
      <c r="D206" s="11">
        <v>320500</v>
      </c>
      <c r="J206" s="10" t="s">
        <v>347</v>
      </c>
    </row>
    <row r="207" spans="1:10" x14ac:dyDescent="0.2">
      <c r="A207" s="12" t="s">
        <v>335</v>
      </c>
      <c r="B207" s="10" t="s">
        <v>205</v>
      </c>
      <c r="C207" s="10" t="s">
        <v>327</v>
      </c>
      <c r="D207" s="11">
        <v>320500</v>
      </c>
      <c r="J207" s="10" t="s">
        <v>96</v>
      </c>
    </row>
    <row r="208" spans="1:10" x14ac:dyDescent="0.2">
      <c r="A208" s="12" t="s">
        <v>335</v>
      </c>
      <c r="B208" s="10" t="s">
        <v>341</v>
      </c>
      <c r="C208" s="10" t="s">
        <v>327</v>
      </c>
      <c r="D208" s="11">
        <v>320500</v>
      </c>
      <c r="J208" s="10" t="s">
        <v>206</v>
      </c>
    </row>
    <row r="209" spans="1:10" x14ac:dyDescent="0.2">
      <c r="A209" s="12" t="s">
        <v>335</v>
      </c>
      <c r="B209" s="10" t="s">
        <v>347</v>
      </c>
      <c r="C209" s="10" t="s">
        <v>327</v>
      </c>
      <c r="D209" s="11">
        <v>320500</v>
      </c>
      <c r="J209" s="10" t="s">
        <v>155</v>
      </c>
    </row>
    <row r="210" spans="1:10" x14ac:dyDescent="0.2">
      <c r="A210" s="12" t="s">
        <v>335</v>
      </c>
      <c r="B210" s="10" t="s">
        <v>187</v>
      </c>
      <c r="C210" s="10" t="s">
        <v>327</v>
      </c>
      <c r="D210" s="11">
        <v>320500</v>
      </c>
      <c r="J210" s="10" t="s">
        <v>348</v>
      </c>
    </row>
    <row r="211" spans="1:10" x14ac:dyDescent="0.2">
      <c r="A211" s="12" t="s">
        <v>335</v>
      </c>
      <c r="B211" s="10" t="s">
        <v>183</v>
      </c>
      <c r="C211" s="10" t="s">
        <v>327</v>
      </c>
      <c r="D211" s="11">
        <v>320500</v>
      </c>
      <c r="J211" s="10" t="s">
        <v>186</v>
      </c>
    </row>
    <row r="212" spans="1:10" x14ac:dyDescent="0.2">
      <c r="A212" s="12" t="s">
        <v>335</v>
      </c>
      <c r="B212" s="10" t="s">
        <v>349</v>
      </c>
      <c r="C212" s="10" t="s">
        <v>327</v>
      </c>
      <c r="D212" s="11">
        <v>320500</v>
      </c>
      <c r="J212" s="10" t="s">
        <v>239</v>
      </c>
    </row>
    <row r="213" spans="1:10" x14ac:dyDescent="0.2">
      <c r="A213" s="12" t="s">
        <v>335</v>
      </c>
      <c r="B213" s="10" t="s">
        <v>348</v>
      </c>
      <c r="C213" s="10" t="s">
        <v>327</v>
      </c>
      <c r="D213" s="11">
        <v>320500</v>
      </c>
      <c r="J213" s="10" t="s">
        <v>350</v>
      </c>
    </row>
    <row r="214" spans="1:10" x14ac:dyDescent="0.2">
      <c r="A214" s="12" t="s">
        <v>335</v>
      </c>
      <c r="B214" s="10" t="s">
        <v>350</v>
      </c>
      <c r="C214" s="10" t="s">
        <v>327</v>
      </c>
      <c r="D214" s="11">
        <v>320500</v>
      </c>
      <c r="J214" s="10" t="s">
        <v>349</v>
      </c>
    </row>
    <row r="215" spans="1:10" x14ac:dyDescent="0.2">
      <c r="A215" s="12" t="s">
        <v>335</v>
      </c>
      <c r="B215" s="10" t="s">
        <v>320</v>
      </c>
      <c r="C215" s="10" t="s">
        <v>327</v>
      </c>
      <c r="D215" s="11">
        <v>320500</v>
      </c>
      <c r="J215" s="10" t="s">
        <v>272</v>
      </c>
    </row>
    <row r="216" spans="1:10" x14ac:dyDescent="0.2">
      <c r="A216" s="12" t="s">
        <v>335</v>
      </c>
      <c r="B216" s="10" t="s">
        <v>315</v>
      </c>
      <c r="C216" s="10" t="s">
        <v>327</v>
      </c>
      <c r="D216" s="11">
        <v>320500</v>
      </c>
      <c r="J216" s="10" t="s">
        <v>311</v>
      </c>
    </row>
    <row r="217" spans="1:10" x14ac:dyDescent="0.2">
      <c r="A217" s="12" t="s">
        <v>335</v>
      </c>
      <c r="B217" s="10" t="s">
        <v>319</v>
      </c>
      <c r="C217" s="10" t="s">
        <v>327</v>
      </c>
      <c r="D217" s="11">
        <v>320500</v>
      </c>
      <c r="J217" s="10" t="s">
        <v>236</v>
      </c>
    </row>
    <row r="218" spans="1:10" x14ac:dyDescent="0.2">
      <c r="A218" s="12" t="s">
        <v>335</v>
      </c>
      <c r="B218" s="10" t="s">
        <v>169</v>
      </c>
      <c r="C218" s="10" t="s">
        <v>327</v>
      </c>
      <c r="D218" s="11">
        <v>320500</v>
      </c>
      <c r="J218" s="10" t="s">
        <v>184</v>
      </c>
    </row>
    <row r="219" spans="1:10" x14ac:dyDescent="0.2">
      <c r="A219" s="12" t="s">
        <v>335</v>
      </c>
      <c r="B219" s="10" t="s">
        <v>171</v>
      </c>
      <c r="C219" s="10" t="s">
        <v>327</v>
      </c>
      <c r="D219" s="11">
        <v>320500</v>
      </c>
      <c r="J219" s="10" t="s">
        <v>336</v>
      </c>
    </row>
    <row r="220" spans="1:10" x14ac:dyDescent="0.2">
      <c r="A220" s="12" t="s">
        <v>335</v>
      </c>
      <c r="B220" s="10" t="s">
        <v>152</v>
      </c>
      <c r="C220" s="10" t="s">
        <v>327</v>
      </c>
      <c r="D220" s="11">
        <v>320500</v>
      </c>
      <c r="J220" s="10" t="s">
        <v>282</v>
      </c>
    </row>
    <row r="221" spans="1:10" x14ac:dyDescent="0.2">
      <c r="A221" s="12" t="s">
        <v>335</v>
      </c>
      <c r="B221" s="10" t="s">
        <v>161</v>
      </c>
      <c r="C221" s="10" t="s">
        <v>327</v>
      </c>
      <c r="D221" s="11">
        <v>320500</v>
      </c>
      <c r="J221" s="10" t="s">
        <v>256</v>
      </c>
    </row>
    <row r="222" spans="1:10" x14ac:dyDescent="0.2">
      <c r="A222" s="12" t="s">
        <v>335</v>
      </c>
      <c r="B222" s="10" t="s">
        <v>295</v>
      </c>
      <c r="C222" s="10" t="s">
        <v>327</v>
      </c>
      <c r="D222" s="11">
        <v>320500</v>
      </c>
      <c r="J222" s="10" t="s">
        <v>323</v>
      </c>
    </row>
    <row r="223" spans="1:10" x14ac:dyDescent="0.2">
      <c r="A223" s="12" t="s">
        <v>335</v>
      </c>
      <c r="B223" s="10" t="s">
        <v>296</v>
      </c>
      <c r="C223" s="10" t="s">
        <v>327</v>
      </c>
      <c r="D223" s="11">
        <v>320500</v>
      </c>
      <c r="J223" s="10" t="s">
        <v>204</v>
      </c>
    </row>
    <row r="224" spans="1:10" x14ac:dyDescent="0.2">
      <c r="A224" s="12" t="s">
        <v>335</v>
      </c>
      <c r="B224" s="10" t="s">
        <v>299</v>
      </c>
      <c r="C224" s="10" t="s">
        <v>327</v>
      </c>
      <c r="D224" s="11">
        <v>320500</v>
      </c>
      <c r="J224" s="10" t="s">
        <v>330</v>
      </c>
    </row>
    <row r="225" spans="1:10" x14ac:dyDescent="0.2">
      <c r="A225" s="12" t="s">
        <v>335</v>
      </c>
      <c r="B225" s="10" t="s">
        <v>332</v>
      </c>
      <c r="C225" s="10" t="s">
        <v>327</v>
      </c>
      <c r="D225" s="11">
        <v>320500</v>
      </c>
      <c r="J225" s="10" t="s">
        <v>284</v>
      </c>
    </row>
    <row r="226" spans="1:10" x14ac:dyDescent="0.2">
      <c r="A226" s="12" t="s">
        <v>335</v>
      </c>
      <c r="B226" s="10" t="s">
        <v>304</v>
      </c>
      <c r="C226" s="10" t="s">
        <v>327</v>
      </c>
      <c r="D226" s="11">
        <v>320500</v>
      </c>
      <c r="J226" s="10" t="s">
        <v>174</v>
      </c>
    </row>
    <row r="227" spans="1:10" x14ac:dyDescent="0.2">
      <c r="A227" s="12" t="s">
        <v>335</v>
      </c>
      <c r="B227" s="10" t="s">
        <v>303</v>
      </c>
      <c r="C227" s="10" t="s">
        <v>327</v>
      </c>
      <c r="D227" s="11">
        <v>320500</v>
      </c>
      <c r="J227" s="10" t="s">
        <v>281</v>
      </c>
    </row>
    <row r="228" spans="1:10" x14ac:dyDescent="0.2">
      <c r="A228" s="12" t="s">
        <v>335</v>
      </c>
      <c r="B228" s="10" t="s">
        <v>314</v>
      </c>
      <c r="C228" s="10" t="s">
        <v>327</v>
      </c>
      <c r="D228" s="11">
        <v>320500</v>
      </c>
      <c r="J228" s="10" t="s">
        <v>329</v>
      </c>
    </row>
    <row r="229" spans="1:10" x14ac:dyDescent="0.2">
      <c r="A229" s="12" t="s">
        <v>335</v>
      </c>
      <c r="B229" s="10" t="s">
        <v>312</v>
      </c>
      <c r="C229" s="10" t="s">
        <v>327</v>
      </c>
      <c r="D229" s="11">
        <v>320500</v>
      </c>
      <c r="J229" s="10" t="s">
        <v>147</v>
      </c>
    </row>
    <row r="230" spans="1:10" x14ac:dyDescent="0.2">
      <c r="A230" s="12" t="s">
        <v>335</v>
      </c>
      <c r="B230" s="10" t="s">
        <v>290</v>
      </c>
      <c r="C230" s="10" t="s">
        <v>327</v>
      </c>
      <c r="D230" s="11">
        <v>320500</v>
      </c>
      <c r="J230" s="10" t="s">
        <v>210</v>
      </c>
    </row>
    <row r="231" spans="1:10" x14ac:dyDescent="0.2">
      <c r="A231" s="12" t="s">
        <v>335</v>
      </c>
      <c r="B231" s="10" t="s">
        <v>289</v>
      </c>
      <c r="C231" s="10" t="s">
        <v>327</v>
      </c>
      <c r="D231" s="11">
        <v>320500</v>
      </c>
      <c r="J231" s="10" t="s">
        <v>100</v>
      </c>
    </row>
    <row r="232" spans="1:10" x14ac:dyDescent="0.2">
      <c r="A232" s="12" t="s">
        <v>335</v>
      </c>
      <c r="B232" s="10" t="s">
        <v>334</v>
      </c>
      <c r="C232" s="10" t="s">
        <v>327</v>
      </c>
      <c r="D232" s="11">
        <v>320500</v>
      </c>
      <c r="J232" s="10" t="s">
        <v>258</v>
      </c>
    </row>
    <row r="233" spans="1:10" x14ac:dyDescent="0.2">
      <c r="A233" s="12" t="s">
        <v>335</v>
      </c>
      <c r="B233" s="10" t="s">
        <v>288</v>
      </c>
      <c r="C233" s="10" t="s">
        <v>327</v>
      </c>
      <c r="D233" s="11">
        <v>320500</v>
      </c>
      <c r="J233" s="10" t="s">
        <v>342</v>
      </c>
    </row>
    <row r="234" spans="1:10" x14ac:dyDescent="0.2">
      <c r="A234" s="12" t="s">
        <v>335</v>
      </c>
      <c r="B234" s="10" t="s">
        <v>333</v>
      </c>
      <c r="C234" s="10" t="s">
        <v>327</v>
      </c>
      <c r="D234" s="11">
        <v>320500</v>
      </c>
      <c r="J234" s="10" t="s">
        <v>345</v>
      </c>
    </row>
    <row r="235" spans="1:10" x14ac:dyDescent="0.2">
      <c r="A235" s="12" t="s">
        <v>55</v>
      </c>
      <c r="B235" s="12" t="s">
        <v>98</v>
      </c>
      <c r="C235" s="12" t="s">
        <v>60</v>
      </c>
      <c r="D235" s="12">
        <v>31000</v>
      </c>
      <c r="J235" s="17" t="s">
        <v>351</v>
      </c>
    </row>
    <row r="236" spans="1:10" x14ac:dyDescent="0.2">
      <c r="A236" s="12" t="s">
        <v>55</v>
      </c>
      <c r="B236" s="12" t="s">
        <v>101</v>
      </c>
      <c r="C236" s="12" t="s">
        <v>60</v>
      </c>
      <c r="D236" s="12">
        <v>31000</v>
      </c>
    </row>
    <row r="237" spans="1:10" x14ac:dyDescent="0.2">
      <c r="A237" s="12" t="s">
        <v>55</v>
      </c>
      <c r="B237" s="12" t="s">
        <v>104</v>
      </c>
      <c r="C237" s="12" t="s">
        <v>60</v>
      </c>
      <c r="D237" s="12">
        <v>31000</v>
      </c>
      <c r="J237" s="12" t="s">
        <v>98</v>
      </c>
    </row>
    <row r="238" spans="1:10" x14ac:dyDescent="0.2">
      <c r="A238" s="12" t="s">
        <v>55</v>
      </c>
      <c r="B238" s="12" t="s">
        <v>107</v>
      </c>
      <c r="C238" s="12" t="s">
        <v>60</v>
      </c>
      <c r="D238" s="12">
        <v>31000</v>
      </c>
      <c r="J238" s="12" t="s">
        <v>101</v>
      </c>
    </row>
    <row r="239" spans="1:10" x14ac:dyDescent="0.2">
      <c r="A239" s="12" t="s">
        <v>55</v>
      </c>
      <c r="B239" s="12" t="s">
        <v>110</v>
      </c>
      <c r="C239" s="12" t="s">
        <v>60</v>
      </c>
      <c r="D239" s="12">
        <v>30000</v>
      </c>
      <c r="J239" s="12" t="s">
        <v>104</v>
      </c>
    </row>
    <row r="240" spans="1:10" x14ac:dyDescent="0.2">
      <c r="A240" s="12" t="s">
        <v>55</v>
      </c>
      <c r="B240" s="12" t="s">
        <v>113</v>
      </c>
      <c r="C240" s="12" t="s">
        <v>60</v>
      </c>
      <c r="D240" s="12">
        <v>30000</v>
      </c>
      <c r="J240" s="12" t="s">
        <v>107</v>
      </c>
    </row>
    <row r="241" spans="1:10" x14ac:dyDescent="0.2">
      <c r="A241" s="12" t="s">
        <v>55</v>
      </c>
      <c r="B241" s="12" t="s">
        <v>116</v>
      </c>
      <c r="C241" s="12" t="s">
        <v>60</v>
      </c>
      <c r="D241" s="12">
        <v>30000</v>
      </c>
      <c r="J241" s="12" t="s">
        <v>110</v>
      </c>
    </row>
    <row r="242" spans="1:10" x14ac:dyDescent="0.2">
      <c r="A242" s="12" t="s">
        <v>55</v>
      </c>
      <c r="B242" s="12" t="s">
        <v>119</v>
      </c>
      <c r="C242" s="12" t="s">
        <v>60</v>
      </c>
      <c r="D242" s="12">
        <v>30000</v>
      </c>
      <c r="J242" s="12" t="s">
        <v>113</v>
      </c>
    </row>
    <row r="243" spans="1:10" x14ac:dyDescent="0.2">
      <c r="A243" s="12" t="s">
        <v>55</v>
      </c>
      <c r="B243" s="12" t="s">
        <v>122</v>
      </c>
      <c r="C243" s="12" t="s">
        <v>60</v>
      </c>
      <c r="D243" s="12">
        <v>28600</v>
      </c>
      <c r="J243" s="12" t="s">
        <v>116</v>
      </c>
    </row>
    <row r="244" spans="1:10" x14ac:dyDescent="0.2">
      <c r="A244" s="12" t="s">
        <v>55</v>
      </c>
      <c r="B244" s="12" t="s">
        <v>125</v>
      </c>
      <c r="C244" s="12" t="s">
        <v>60</v>
      </c>
      <c r="D244" s="12">
        <v>26500</v>
      </c>
      <c r="J244" s="12" t="s">
        <v>119</v>
      </c>
    </row>
    <row r="245" spans="1:10" x14ac:dyDescent="0.2">
      <c r="A245" s="12" t="s">
        <v>55</v>
      </c>
      <c r="B245" s="12" t="s">
        <v>128</v>
      </c>
      <c r="C245" s="12" t="s">
        <v>60</v>
      </c>
      <c r="D245" s="12">
        <v>23000</v>
      </c>
      <c r="J245" s="12" t="s">
        <v>122</v>
      </c>
    </row>
    <row r="246" spans="1:10" x14ac:dyDescent="0.2">
      <c r="J246" s="12" t="s">
        <v>125</v>
      </c>
    </row>
    <row r="247" spans="1:10" x14ac:dyDescent="0.2">
      <c r="J247" s="12" t="s">
        <v>128</v>
      </c>
    </row>
  </sheetData>
  <sortState xmlns:xlrd2="http://schemas.microsoft.com/office/spreadsheetml/2017/richdata2" ref="J2:J234">
    <sortCondition ref="J2"/>
  </sortState>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ca54356-7b64-4b36-8170-3319d4a1ade7">
      <UserInfo>
        <DisplayName>Manami Gima</DisplayName>
        <AccountId>1924</AccountId>
        <AccountType/>
      </UserInfo>
    </SharedWithUsers>
    <lcf76f155ced4ddcb4097134ff3c332f xmlns="852b78d6-1692-48e1-9b08-7f51e30e1aa6">
      <Terms xmlns="http://schemas.microsoft.com/office/infopath/2007/PartnerControls"/>
    </lcf76f155ced4ddcb4097134ff3c332f>
    <TaxCatchAll xmlns="6ca54356-7b64-4b36-8170-3319d4a1ad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DC8ACB3068E7449D77BF16E37F7FAD" ma:contentTypeVersion="14" ma:contentTypeDescription="Create a new document." ma:contentTypeScope="" ma:versionID="b3063d6c7da5010b5ba7d89e57f8932a">
  <xsd:schema xmlns:xsd="http://www.w3.org/2001/XMLSchema" xmlns:xs="http://www.w3.org/2001/XMLSchema" xmlns:p="http://schemas.microsoft.com/office/2006/metadata/properties" xmlns:ns2="852b78d6-1692-48e1-9b08-7f51e30e1aa6" xmlns:ns3="6ca54356-7b64-4b36-8170-3319d4a1ade7" targetNamespace="http://schemas.microsoft.com/office/2006/metadata/properties" ma:root="true" ma:fieldsID="12e9e661150c7f5a07d639ba1525887a" ns2:_="" ns3:_="">
    <xsd:import namespace="852b78d6-1692-48e1-9b08-7f51e30e1aa6"/>
    <xsd:import namespace="6ca54356-7b64-4b36-8170-3319d4a1ad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b78d6-1692-48e1-9b08-7f51e30e1a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a54356-7b64-4b36-8170-3319d4a1ade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a2e4718-81d3-49ca-b4a2-e8144b86b359}" ma:internalName="TaxCatchAll" ma:showField="CatchAllData" ma:web="6ca54356-7b64-4b36-8170-3319d4a1a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9A22C-BF5F-4CA3-8741-A86227E7E6F3}">
  <ds:schemaRef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 ds:uri="http://schemas.microsoft.com/office/2006/metadata/properties"/>
    <ds:schemaRef ds:uri="6ca54356-7b64-4b36-8170-3319d4a1ade7"/>
    <ds:schemaRef ds:uri="852b78d6-1692-48e1-9b08-7f51e30e1aa6"/>
  </ds:schemaRefs>
</ds:datastoreItem>
</file>

<file path=customXml/itemProps2.xml><?xml version="1.0" encoding="utf-8"?>
<ds:datastoreItem xmlns:ds="http://schemas.openxmlformats.org/officeDocument/2006/customXml" ds:itemID="{1C35AC8A-6C80-40D9-8326-27C96151F1B9}">
  <ds:schemaRefs>
    <ds:schemaRef ds:uri="http://schemas.microsoft.com/sharepoint/v3/contenttype/forms"/>
  </ds:schemaRefs>
</ds:datastoreItem>
</file>

<file path=customXml/itemProps3.xml><?xml version="1.0" encoding="utf-8"?>
<ds:datastoreItem xmlns:ds="http://schemas.openxmlformats.org/officeDocument/2006/customXml" ds:itemID="{57127063-EA1E-40BE-9EF1-A10828298B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Expense Report (Sample)</vt:lpstr>
      <vt:lpstr>Expense Report</vt:lpstr>
      <vt:lpstr>Allowance Report (Sample)</vt:lpstr>
      <vt:lpstr>Allowance Report</vt:lpstr>
      <vt:lpstr>Pull Down List</vt:lpstr>
      <vt:lpstr>Area &amp; cost sheet</vt:lpstr>
      <vt:lpstr>area</vt:lpstr>
      <vt:lpstr>Domestic</vt:lpstr>
      <vt:lpstr>International</vt:lpstr>
      <vt:lpstr>'Allowance Report'!Print_Area</vt:lpstr>
      <vt:lpstr>'Allowance Report (Sample)'!Print_Area</vt:lpstr>
      <vt:lpstr>'Expense Report'!Print_Area</vt:lpstr>
      <vt:lpstr>'Expense Report (Sample)'!Print_Area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Takashi Ihara</dc:creator>
  <cp:keywords/>
  <dc:description/>
  <cp:lastModifiedBy>Hanako Adachi</cp:lastModifiedBy>
  <cp:revision/>
  <cp:lastPrinted>2025-09-02T10:37:11Z</cp:lastPrinted>
  <dcterms:created xsi:type="dcterms:W3CDTF">2016-08-23T05:48:26Z</dcterms:created>
  <dcterms:modified xsi:type="dcterms:W3CDTF">2025-12-12T08:29:10Z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0x0101009FDC8ACB3068E7449D77BF16E37F7FAD</vt:lpwstr>
  </property>
  <property fmtid="{D5CDD505-2E9C-101B-9397-08002B2CF9AE}" pid="3" name="MediaServiceImageTags">
    <vt:lpwstr/>
  </property>
</Properties>
</file>